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ои документы\Преподавание\Степаненко_TradeMaster\Тренинг_прогнозирование\Тренинг_прогнозирование_Фінал\"/>
    </mc:Choice>
  </mc:AlternateContent>
  <bookViews>
    <workbookView xWindow="0" yWindow="0" windowWidth="19200" windowHeight="10860" firstSheet="17" activeTab="21"/>
  </bookViews>
  <sheets>
    <sheet name="Day" sheetId="4" r:id="rId1"/>
    <sheet name="Month" sheetId="5" r:id="rId2"/>
    <sheet name="CPI" sheetId="8" r:id="rId3"/>
    <sheet name="Пики" sheetId="18" r:id="rId4"/>
    <sheet name="Товары" sheetId="19" r:id="rId5"/>
    <sheet name="Сглаживание" sheetId="10" r:id="rId6"/>
    <sheet name="Сглаживание_2" sheetId="14" r:id="rId7"/>
    <sheet name="ЛР_доход" sheetId="3" r:id="rId8"/>
    <sheet name="СР_ЛР" sheetId="20" r:id="rId9"/>
    <sheet name="Тренд" sheetId="6" r:id="rId10"/>
    <sheet name="Концерт" sheetId="12" r:id="rId11"/>
    <sheet name="Мороженое" sheetId="1" r:id="rId12"/>
    <sheet name="Траффик на менеджера" sheetId="11" r:id="rId13"/>
    <sheet name="Продажи" sheetId="22" r:id="rId14"/>
    <sheet name="Зарплата" sheetId="13" r:id="rId15"/>
    <sheet name="Завод" sheetId="21" r:id="rId16"/>
    <sheet name="Недвижимость" sheetId="2" r:id="rId17"/>
    <sheet name="Тренд_сезонность_лог" sheetId="9" r:id="rId18"/>
    <sheet name="Индекс сезонности" sheetId="7" r:id="rId19"/>
    <sheet name="Еда" sheetId="17" r:id="rId20"/>
    <sheet name="Насекомые" sheetId="23" r:id="rId21"/>
    <sheet name="Сценарии" sheetId="24" r:id="rId22"/>
  </sheets>
  <definedNames>
    <definedName name="_xlnm._FilterDatabase" localSheetId="0" hidden="1">Day!$A$1:$E$1183</definedName>
    <definedName name="solver_eng" localSheetId="1" hidden="1">1</definedName>
    <definedName name="solver_eng" localSheetId="21" hidden="1">1</definedName>
    <definedName name="solver_neg" localSheetId="1" hidden="1">1</definedName>
    <definedName name="solver_neg" localSheetId="21" hidden="1">1</definedName>
    <definedName name="solver_num" localSheetId="1" hidden="1">0</definedName>
    <definedName name="solver_num" localSheetId="21" hidden="1">0</definedName>
    <definedName name="solver_opt" localSheetId="1" hidden="1">Month!#REF!</definedName>
    <definedName name="solver_opt" localSheetId="21" hidden="1">Сценарии!$F$2</definedName>
    <definedName name="solver_typ" localSheetId="1" hidden="1">1</definedName>
    <definedName name="solver_typ" localSheetId="21" hidden="1">1</definedName>
    <definedName name="solver_val" localSheetId="1" hidden="1">0</definedName>
    <definedName name="solver_val" localSheetId="21" hidden="1">0</definedName>
    <definedName name="solver_ver" localSheetId="1" hidden="1">3</definedName>
    <definedName name="solver_ver" localSheetId="21" hidden="1">3</definedName>
  </definedNames>
  <calcPr calcId="162913"/>
</workbook>
</file>

<file path=xl/calcChain.xml><?xml version="1.0" encoding="utf-8"?>
<calcChain xmlns="http://schemas.openxmlformats.org/spreadsheetml/2006/main">
  <c r="R3" i="24" l="1"/>
  <c r="R4" i="24"/>
  <c r="R5" i="24"/>
  <c r="R6" i="24"/>
  <c r="R7" i="24"/>
  <c r="W7" i="24" s="1"/>
  <c r="R8" i="24"/>
  <c r="R9" i="24"/>
  <c r="R10" i="24"/>
  <c r="R11" i="24"/>
  <c r="W11" i="24" s="1"/>
  <c r="R12" i="24"/>
  <c r="R13" i="24"/>
  <c r="R14" i="24"/>
  <c r="R15" i="24"/>
  <c r="W15" i="24" s="1"/>
  <c r="R16" i="24"/>
  <c r="R17" i="24"/>
  <c r="R18" i="24"/>
  <c r="R19" i="24"/>
  <c r="W19" i="24" s="1"/>
  <c r="R20" i="24"/>
  <c r="R21" i="24"/>
  <c r="R22" i="24"/>
  <c r="R23" i="24"/>
  <c r="W23" i="24" s="1"/>
  <c r="R24" i="24"/>
  <c r="R25" i="24"/>
  <c r="R26" i="24"/>
  <c r="R27" i="24"/>
  <c r="W27" i="24" s="1"/>
  <c r="R28" i="24"/>
  <c r="R29" i="24"/>
  <c r="R30" i="24"/>
  <c r="R31" i="24"/>
  <c r="W31" i="24" s="1"/>
  <c r="R32" i="24"/>
  <c r="R33" i="24"/>
  <c r="R34" i="24"/>
  <c r="R35" i="24"/>
  <c r="R36" i="24"/>
  <c r="R37" i="24"/>
  <c r="R38" i="24"/>
  <c r="R39" i="24"/>
  <c r="W39" i="24" s="1"/>
  <c r="R40" i="24"/>
  <c r="R41" i="24"/>
  <c r="R42" i="24"/>
  <c r="R43" i="24"/>
  <c r="W43" i="24" s="1"/>
  <c r="R44" i="24"/>
  <c r="R45" i="24"/>
  <c r="R46" i="24"/>
  <c r="R47" i="24"/>
  <c r="W47" i="24" s="1"/>
  <c r="R48" i="24"/>
  <c r="R49" i="24"/>
  <c r="R2" i="24"/>
  <c r="L3" i="24"/>
  <c r="L4" i="24"/>
  <c r="L5" i="24"/>
  <c r="L6" i="24"/>
  <c r="W6" i="24" s="1"/>
  <c r="L7" i="24"/>
  <c r="L8" i="24"/>
  <c r="W8" i="24" s="1"/>
  <c r="L9" i="24"/>
  <c r="L10" i="24"/>
  <c r="W10" i="24" s="1"/>
  <c r="L11" i="24"/>
  <c r="L12" i="24"/>
  <c r="L13" i="24"/>
  <c r="L14" i="24"/>
  <c r="W14" i="24" s="1"/>
  <c r="L15" i="24"/>
  <c r="L16" i="24"/>
  <c r="L17" i="24"/>
  <c r="L18" i="24"/>
  <c r="L19" i="24"/>
  <c r="L20" i="24"/>
  <c r="L21" i="24"/>
  <c r="L22" i="24"/>
  <c r="W22" i="24" s="1"/>
  <c r="L23" i="24"/>
  <c r="L24" i="24"/>
  <c r="W24" i="24" s="1"/>
  <c r="L25" i="24"/>
  <c r="L26" i="24"/>
  <c r="W26" i="24" s="1"/>
  <c r="L27" i="24"/>
  <c r="L28" i="24"/>
  <c r="L29" i="24"/>
  <c r="L30" i="24"/>
  <c r="W30" i="24" s="1"/>
  <c r="L31" i="24"/>
  <c r="L32" i="24"/>
  <c r="L33" i="24"/>
  <c r="L34" i="24"/>
  <c r="L35" i="24"/>
  <c r="L36" i="24"/>
  <c r="L37" i="24"/>
  <c r="L38" i="24"/>
  <c r="W38" i="24" s="1"/>
  <c r="L39" i="24"/>
  <c r="L40" i="24"/>
  <c r="W40" i="24" s="1"/>
  <c r="L41" i="24"/>
  <c r="L42" i="24"/>
  <c r="W42" i="24" s="1"/>
  <c r="L43" i="24"/>
  <c r="L44" i="24"/>
  <c r="L45" i="24"/>
  <c r="L46" i="24"/>
  <c r="W46" i="24" s="1"/>
  <c r="L47" i="24"/>
  <c r="L48" i="24"/>
  <c r="L49" i="24"/>
  <c r="L2" i="24"/>
  <c r="F49" i="24"/>
  <c r="F48" i="24"/>
  <c r="F47" i="24"/>
  <c r="F46" i="24"/>
  <c r="F45" i="24"/>
  <c r="F44" i="24"/>
  <c r="F43" i="24"/>
  <c r="F42" i="24"/>
  <c r="F41" i="24"/>
  <c r="F40" i="24"/>
  <c r="F39" i="24"/>
  <c r="F38" i="24"/>
  <c r="F37" i="24"/>
  <c r="F36" i="24"/>
  <c r="F35" i="24"/>
  <c r="F34" i="24"/>
  <c r="F33" i="24"/>
  <c r="F32" i="24"/>
  <c r="F31" i="24"/>
  <c r="F30" i="24"/>
  <c r="F29" i="24"/>
  <c r="F28" i="24"/>
  <c r="F27" i="24"/>
  <c r="F26" i="24"/>
  <c r="F25" i="24"/>
  <c r="F24" i="24"/>
  <c r="F23" i="24"/>
  <c r="F22" i="24"/>
  <c r="F21" i="24"/>
  <c r="F20" i="24"/>
  <c r="F19" i="24"/>
  <c r="F18" i="24"/>
  <c r="F17" i="24"/>
  <c r="F16" i="24"/>
  <c r="F15" i="24"/>
  <c r="F14" i="24"/>
  <c r="F13" i="24"/>
  <c r="F12" i="24"/>
  <c r="F11" i="24"/>
  <c r="F10" i="24"/>
  <c r="F9" i="24"/>
  <c r="F8" i="24"/>
  <c r="F7" i="24"/>
  <c r="F6" i="24"/>
  <c r="F5" i="24"/>
  <c r="F4" i="24"/>
  <c r="F3" i="24"/>
  <c r="F2" i="24"/>
  <c r="W2" i="24" s="1"/>
  <c r="X7" i="24"/>
  <c r="X11" i="24"/>
  <c r="X14" i="24"/>
  <c r="X15" i="24"/>
  <c r="X23" i="24"/>
  <c r="X24" i="24"/>
  <c r="X26" i="24"/>
  <c r="X27" i="24"/>
  <c r="X28" i="24"/>
  <c r="X31" i="24"/>
  <c r="X35" i="24"/>
  <c r="X36" i="24"/>
  <c r="X39" i="24"/>
  <c r="X46" i="24"/>
  <c r="X47" i="24"/>
  <c r="X6" i="24"/>
  <c r="X8" i="24"/>
  <c r="X10" i="24"/>
  <c r="X12" i="24"/>
  <c r="X18" i="24"/>
  <c r="X20" i="24"/>
  <c r="X22" i="24"/>
  <c r="X30" i="24"/>
  <c r="X32" i="24"/>
  <c r="X34" i="24"/>
  <c r="X40" i="24"/>
  <c r="X42" i="24"/>
  <c r="X44" i="24"/>
  <c r="X48" i="24"/>
  <c r="X3" i="24"/>
  <c r="X19" i="24"/>
  <c r="X43" i="24"/>
  <c r="W3" i="24"/>
  <c r="W4" i="24"/>
  <c r="W12" i="24"/>
  <c r="W16" i="24"/>
  <c r="W18" i="24"/>
  <c r="W20" i="24"/>
  <c r="W28" i="24"/>
  <c r="W32" i="24"/>
  <c r="W34" i="24"/>
  <c r="W35" i="24"/>
  <c r="W36" i="24"/>
  <c r="W44" i="24"/>
  <c r="W48" i="24"/>
  <c r="X4" i="24"/>
  <c r="X16" i="24"/>
  <c r="X38" i="24"/>
  <c r="X2" i="24"/>
  <c r="Y34" i="24" l="1"/>
  <c r="W5" i="24"/>
  <c r="W9" i="24"/>
  <c r="W13" i="24"/>
  <c r="W17" i="24"/>
  <c r="W21" i="24"/>
  <c r="W25" i="24"/>
  <c r="W29" i="24"/>
  <c r="W33" i="24"/>
  <c r="W37" i="24"/>
  <c r="W41" i="24"/>
  <c r="W45" i="24"/>
  <c r="W49" i="24"/>
  <c r="Y22" i="24"/>
  <c r="Y10" i="24"/>
  <c r="Y46" i="24"/>
  <c r="Y2" i="24"/>
  <c r="Y18" i="24"/>
  <c r="Y6" i="24"/>
  <c r="Y38" i="24"/>
  <c r="Y42" i="24"/>
  <c r="Y30" i="24"/>
  <c r="Y26" i="24"/>
  <c r="Y14" i="24"/>
  <c r="X45" i="24"/>
  <c r="X41" i="24"/>
  <c r="X37" i="24"/>
  <c r="X33" i="24"/>
  <c r="Y33" i="24" s="1"/>
  <c r="X29" i="24"/>
  <c r="X25" i="24"/>
  <c r="X21" i="24"/>
  <c r="X17" i="24"/>
  <c r="Y17" i="24" s="1"/>
  <c r="X13" i="24"/>
  <c r="X9" i="24"/>
  <c r="X5" i="24"/>
  <c r="X49" i="24"/>
  <c r="Y49" i="24" s="1"/>
  <c r="Y48" i="24"/>
  <c r="Y44" i="24"/>
  <c r="Y40" i="24"/>
  <c r="Y36" i="24"/>
  <c r="Y32" i="24"/>
  <c r="Y28" i="24"/>
  <c r="Y24" i="24"/>
  <c r="Y20" i="24"/>
  <c r="Y16" i="24"/>
  <c r="Y12" i="24"/>
  <c r="Y8" i="24"/>
  <c r="Y4" i="24"/>
  <c r="Y47" i="24"/>
  <c r="Y43" i="24"/>
  <c r="Y39" i="24"/>
  <c r="Y35" i="24"/>
  <c r="Y31" i="24"/>
  <c r="Y27" i="24"/>
  <c r="Y23" i="24"/>
  <c r="Y19" i="24"/>
  <c r="Y15" i="24"/>
  <c r="Y11" i="24"/>
  <c r="Y7" i="24"/>
  <c r="Y3" i="24"/>
  <c r="Y5" i="24" l="1"/>
  <c r="Y21" i="24"/>
  <c r="Y37" i="24"/>
  <c r="Y9" i="24"/>
  <c r="Y25" i="24"/>
  <c r="Y41" i="24"/>
  <c r="Y13" i="24"/>
  <c r="Y29" i="24"/>
  <c r="Y45" i="24"/>
  <c r="E1152" i="4" l="1"/>
  <c r="E1151" i="4"/>
  <c r="E1150" i="4"/>
  <c r="E1149" i="4"/>
  <c r="E1148" i="4"/>
  <c r="E1147" i="4"/>
  <c r="E1146" i="4"/>
  <c r="E1145" i="4"/>
  <c r="E1144" i="4"/>
  <c r="E1143" i="4"/>
  <c r="E1142" i="4"/>
  <c r="E1141" i="4"/>
  <c r="E1140" i="4"/>
  <c r="E1139" i="4"/>
  <c r="E1138" i="4"/>
  <c r="E1137" i="4"/>
  <c r="E1136" i="4"/>
  <c r="E1135" i="4"/>
  <c r="E1134" i="4"/>
  <c r="E1133" i="4"/>
  <c r="E1132" i="4"/>
  <c r="E1131" i="4"/>
  <c r="E1130" i="4"/>
  <c r="E1129" i="4"/>
  <c r="E1128" i="4"/>
  <c r="E1127" i="4"/>
  <c r="E1126" i="4"/>
  <c r="E1125" i="4"/>
  <c r="E1124" i="4"/>
  <c r="E1123" i="4"/>
  <c r="E1122" i="4"/>
  <c r="E1121" i="4"/>
  <c r="E1120" i="4"/>
  <c r="E1119" i="4"/>
  <c r="E1118" i="4"/>
  <c r="E1117" i="4"/>
  <c r="E1116" i="4"/>
  <c r="E1115" i="4"/>
  <c r="E1114" i="4"/>
  <c r="E1113" i="4"/>
  <c r="E1112" i="4"/>
  <c r="E1111" i="4"/>
  <c r="E1110" i="4"/>
  <c r="E1109" i="4"/>
  <c r="E1108" i="4"/>
  <c r="E1107" i="4"/>
  <c r="E1106" i="4"/>
  <c r="E1105" i="4"/>
  <c r="E1104" i="4"/>
  <c r="E1103" i="4"/>
  <c r="E1102" i="4"/>
  <c r="E1101" i="4"/>
  <c r="E1100" i="4"/>
  <c r="E1099" i="4"/>
  <c r="E1098" i="4"/>
  <c r="E1097" i="4"/>
  <c r="E1096" i="4"/>
  <c r="E1095" i="4"/>
  <c r="E1094" i="4"/>
  <c r="E1093" i="4"/>
  <c r="E1092" i="4"/>
  <c r="E1091" i="4"/>
  <c r="E1090" i="4"/>
  <c r="E1089" i="4"/>
  <c r="E1088" i="4"/>
  <c r="E1087" i="4"/>
  <c r="E1086" i="4"/>
  <c r="E1085" i="4"/>
  <c r="E1084" i="4"/>
  <c r="E1083" i="4"/>
  <c r="E1082" i="4"/>
  <c r="E1081" i="4"/>
  <c r="E1080" i="4"/>
  <c r="E1079" i="4"/>
  <c r="E1078" i="4"/>
  <c r="E1077" i="4"/>
  <c r="E1076" i="4"/>
  <c r="E1075" i="4"/>
  <c r="E1074" i="4"/>
  <c r="E1073" i="4"/>
  <c r="E1072" i="4"/>
  <c r="E1071" i="4"/>
  <c r="E1070" i="4"/>
  <c r="E1069" i="4"/>
  <c r="E1068" i="4"/>
  <c r="E1067" i="4"/>
  <c r="E1066" i="4"/>
  <c r="E1065" i="4"/>
  <c r="E1064" i="4"/>
  <c r="E1063" i="4"/>
  <c r="E1062" i="4"/>
  <c r="E1061" i="4"/>
  <c r="E1060" i="4"/>
  <c r="E1059" i="4"/>
  <c r="E1058" i="4"/>
  <c r="E1057" i="4"/>
  <c r="E1056" i="4"/>
  <c r="E1055" i="4"/>
  <c r="E1054" i="4"/>
  <c r="E1053" i="4"/>
  <c r="E1052" i="4"/>
  <c r="E1051" i="4"/>
  <c r="E1050" i="4"/>
  <c r="E1049" i="4"/>
  <c r="E1048" i="4"/>
  <c r="E1047" i="4"/>
  <c r="E1046" i="4"/>
  <c r="E1045" i="4"/>
  <c r="E1044" i="4"/>
  <c r="E1043" i="4"/>
  <c r="E1042" i="4"/>
  <c r="E1041" i="4"/>
  <c r="E1040" i="4"/>
  <c r="E1039" i="4"/>
  <c r="E1038" i="4"/>
  <c r="E1037" i="4"/>
  <c r="E1036" i="4"/>
  <c r="E1035" i="4"/>
  <c r="E1034" i="4"/>
  <c r="E1033" i="4"/>
  <c r="E1032" i="4"/>
  <c r="E1031" i="4"/>
  <c r="E1030" i="4"/>
  <c r="E1029" i="4"/>
  <c r="E1028" i="4"/>
  <c r="E1027" i="4"/>
  <c r="E1026" i="4"/>
  <c r="E1025" i="4"/>
  <c r="E1024" i="4"/>
  <c r="E1023" i="4"/>
  <c r="E1022" i="4"/>
  <c r="E1021" i="4"/>
  <c r="E1020" i="4"/>
  <c r="E1019" i="4"/>
  <c r="E1018" i="4"/>
  <c r="E1017" i="4"/>
  <c r="E1016" i="4"/>
  <c r="E1015" i="4"/>
  <c r="E1014" i="4"/>
  <c r="E1013" i="4"/>
  <c r="E1012" i="4"/>
  <c r="E1011" i="4"/>
  <c r="E1010" i="4"/>
  <c r="E1009" i="4"/>
  <c r="E1008" i="4"/>
  <c r="E1007" i="4"/>
  <c r="E1006" i="4"/>
  <c r="E1005" i="4"/>
  <c r="E1004" i="4"/>
  <c r="E1003" i="4"/>
  <c r="E1002" i="4"/>
  <c r="E1001" i="4"/>
  <c r="E1000" i="4"/>
  <c r="E999" i="4"/>
  <c r="E998" i="4"/>
  <c r="E997" i="4"/>
  <c r="E996" i="4"/>
  <c r="E995" i="4"/>
  <c r="E994" i="4"/>
  <c r="E993" i="4"/>
  <c r="E992" i="4"/>
  <c r="E991" i="4"/>
  <c r="E990" i="4"/>
  <c r="E989" i="4"/>
  <c r="E988" i="4"/>
  <c r="E987" i="4"/>
  <c r="E986" i="4"/>
  <c r="E985" i="4"/>
  <c r="E984" i="4"/>
  <c r="E983" i="4"/>
  <c r="E982" i="4"/>
  <c r="E981" i="4"/>
  <c r="E980" i="4"/>
  <c r="E979" i="4"/>
  <c r="E978" i="4"/>
  <c r="E977" i="4"/>
  <c r="E976" i="4"/>
  <c r="E975" i="4"/>
  <c r="E974" i="4"/>
  <c r="E973" i="4"/>
  <c r="E972" i="4"/>
  <c r="E971" i="4"/>
  <c r="E970" i="4"/>
  <c r="E969" i="4"/>
  <c r="E968" i="4"/>
  <c r="E967" i="4"/>
  <c r="E966" i="4"/>
  <c r="E965" i="4"/>
  <c r="E964" i="4"/>
  <c r="E963" i="4"/>
  <c r="E962" i="4"/>
  <c r="E961" i="4"/>
  <c r="E960" i="4"/>
  <c r="E959" i="4"/>
  <c r="E958" i="4"/>
  <c r="E957" i="4"/>
  <c r="E956" i="4"/>
  <c r="E955" i="4"/>
  <c r="E954" i="4"/>
  <c r="E953" i="4"/>
  <c r="E952" i="4"/>
  <c r="E951" i="4"/>
  <c r="E950" i="4"/>
  <c r="E949" i="4"/>
  <c r="E948" i="4"/>
  <c r="E947" i="4"/>
  <c r="E946" i="4"/>
  <c r="E945" i="4"/>
  <c r="E944" i="4"/>
  <c r="E943" i="4"/>
  <c r="E942" i="4"/>
  <c r="E941" i="4"/>
  <c r="E940" i="4"/>
  <c r="E939" i="4"/>
  <c r="E938" i="4"/>
  <c r="E937" i="4"/>
  <c r="E936" i="4"/>
  <c r="E935" i="4"/>
  <c r="E934" i="4"/>
  <c r="E933" i="4"/>
  <c r="E932" i="4"/>
  <c r="E931" i="4"/>
  <c r="E930" i="4"/>
  <c r="E929" i="4"/>
  <c r="E928" i="4"/>
  <c r="E927" i="4"/>
  <c r="E926" i="4"/>
  <c r="E925" i="4"/>
  <c r="E924" i="4"/>
  <c r="E923" i="4"/>
  <c r="E922" i="4"/>
  <c r="E921" i="4"/>
  <c r="E920" i="4"/>
  <c r="E919" i="4"/>
  <c r="E918" i="4"/>
  <c r="E917" i="4"/>
  <c r="E916" i="4"/>
  <c r="E915" i="4"/>
  <c r="E914" i="4"/>
  <c r="E913" i="4"/>
  <c r="E912" i="4"/>
  <c r="E911" i="4"/>
  <c r="E910" i="4"/>
  <c r="E909" i="4"/>
  <c r="E908" i="4"/>
  <c r="E907" i="4"/>
  <c r="E906" i="4"/>
  <c r="E905" i="4"/>
  <c r="E904" i="4"/>
  <c r="E903" i="4"/>
  <c r="E902" i="4"/>
  <c r="E901" i="4"/>
  <c r="E900" i="4"/>
  <c r="E899" i="4"/>
  <c r="E898" i="4"/>
  <c r="E897" i="4"/>
  <c r="E896" i="4"/>
  <c r="E895" i="4"/>
  <c r="E894" i="4"/>
  <c r="E893" i="4"/>
  <c r="E892" i="4"/>
  <c r="E891" i="4"/>
  <c r="E890" i="4"/>
  <c r="E889" i="4"/>
  <c r="E888" i="4"/>
  <c r="E887" i="4"/>
  <c r="E886" i="4"/>
  <c r="E885" i="4"/>
  <c r="E884" i="4"/>
  <c r="E883" i="4"/>
  <c r="E882" i="4"/>
  <c r="E881" i="4"/>
  <c r="E880" i="4"/>
  <c r="E879" i="4"/>
  <c r="E878" i="4"/>
  <c r="E877" i="4"/>
  <c r="E876" i="4"/>
  <c r="E875" i="4"/>
  <c r="E874" i="4"/>
  <c r="E873" i="4"/>
  <c r="E872" i="4"/>
  <c r="E871" i="4"/>
  <c r="E870" i="4"/>
  <c r="E869" i="4"/>
  <c r="E868" i="4"/>
  <c r="E867" i="4"/>
  <c r="E866" i="4"/>
  <c r="E865" i="4"/>
  <c r="E864" i="4"/>
  <c r="E863" i="4"/>
  <c r="E862" i="4"/>
  <c r="E861" i="4"/>
  <c r="E860" i="4"/>
  <c r="E859" i="4"/>
  <c r="E858" i="4"/>
  <c r="E857" i="4"/>
  <c r="E856" i="4"/>
  <c r="E855" i="4"/>
  <c r="E854" i="4"/>
  <c r="E853" i="4"/>
  <c r="E852" i="4"/>
  <c r="E851" i="4"/>
  <c r="E850" i="4"/>
  <c r="E849" i="4"/>
  <c r="E848" i="4"/>
  <c r="E847" i="4"/>
  <c r="E846" i="4"/>
  <c r="E845" i="4"/>
  <c r="E844" i="4"/>
  <c r="E843" i="4"/>
  <c r="E842" i="4"/>
  <c r="E841" i="4"/>
  <c r="E840" i="4"/>
  <c r="E839" i="4"/>
  <c r="E838" i="4"/>
  <c r="E837" i="4"/>
  <c r="E836" i="4"/>
  <c r="E835" i="4"/>
  <c r="E834" i="4"/>
  <c r="E833" i="4"/>
  <c r="E832" i="4"/>
  <c r="E831" i="4"/>
  <c r="E830" i="4"/>
  <c r="E829" i="4"/>
  <c r="E828" i="4"/>
  <c r="E827" i="4"/>
  <c r="E826" i="4"/>
  <c r="E825" i="4"/>
  <c r="E824" i="4"/>
  <c r="E823" i="4"/>
  <c r="E822" i="4"/>
  <c r="E821" i="4"/>
  <c r="E820" i="4"/>
  <c r="E819" i="4"/>
  <c r="E818" i="4"/>
  <c r="E817" i="4"/>
  <c r="E816" i="4"/>
  <c r="E815" i="4"/>
  <c r="E814" i="4"/>
  <c r="E813" i="4"/>
  <c r="E812" i="4"/>
  <c r="E811" i="4"/>
  <c r="E810" i="4"/>
  <c r="E809" i="4"/>
  <c r="E808" i="4"/>
  <c r="E807" i="4"/>
  <c r="E806" i="4"/>
  <c r="E805" i="4"/>
  <c r="E804" i="4"/>
  <c r="E803" i="4"/>
  <c r="E802" i="4"/>
  <c r="E801" i="4"/>
  <c r="E800" i="4"/>
  <c r="E799" i="4"/>
  <c r="E798" i="4"/>
  <c r="E797" i="4"/>
  <c r="E796" i="4"/>
  <c r="E795" i="4"/>
  <c r="E794" i="4"/>
  <c r="E793" i="4"/>
  <c r="E792" i="4"/>
  <c r="E791" i="4"/>
  <c r="E790" i="4"/>
  <c r="E789" i="4"/>
  <c r="E788" i="4"/>
  <c r="E787" i="4"/>
  <c r="E786" i="4"/>
  <c r="E785" i="4"/>
  <c r="E784" i="4"/>
  <c r="E783" i="4"/>
  <c r="E782" i="4"/>
  <c r="E781" i="4"/>
  <c r="E780" i="4"/>
  <c r="E779" i="4"/>
  <c r="E778" i="4"/>
  <c r="E777" i="4"/>
  <c r="E776" i="4"/>
  <c r="E775" i="4"/>
  <c r="E774" i="4"/>
  <c r="E773" i="4"/>
  <c r="E772" i="4"/>
  <c r="E771" i="4"/>
  <c r="E770" i="4"/>
  <c r="E769" i="4"/>
  <c r="E768" i="4"/>
  <c r="E767" i="4"/>
  <c r="E766" i="4"/>
  <c r="E765" i="4"/>
  <c r="E764" i="4"/>
  <c r="E763" i="4"/>
  <c r="E762" i="4"/>
  <c r="E761" i="4"/>
  <c r="E760" i="4"/>
  <c r="E759" i="4"/>
  <c r="E758" i="4"/>
  <c r="E757" i="4"/>
  <c r="E756" i="4"/>
  <c r="E755" i="4"/>
  <c r="E754" i="4"/>
  <c r="E753" i="4"/>
  <c r="E752" i="4"/>
  <c r="E751" i="4"/>
  <c r="E750" i="4"/>
  <c r="E749" i="4"/>
  <c r="E748" i="4"/>
  <c r="E747" i="4"/>
  <c r="E746" i="4"/>
  <c r="E745" i="4"/>
  <c r="E744" i="4"/>
  <c r="E743" i="4"/>
  <c r="E742" i="4"/>
  <c r="E741" i="4"/>
  <c r="E740" i="4"/>
  <c r="E739" i="4"/>
  <c r="E738" i="4"/>
  <c r="E737" i="4"/>
  <c r="E736" i="4"/>
  <c r="E735" i="4"/>
  <c r="E734" i="4"/>
  <c r="E733" i="4"/>
  <c r="E732" i="4"/>
  <c r="E731" i="4"/>
  <c r="E730" i="4"/>
  <c r="E729" i="4"/>
  <c r="E728" i="4"/>
  <c r="E727" i="4"/>
  <c r="E726" i="4"/>
  <c r="E725" i="4"/>
  <c r="E724" i="4"/>
  <c r="E723" i="4"/>
  <c r="E722" i="4"/>
  <c r="E721" i="4"/>
  <c r="E720" i="4"/>
  <c r="E719" i="4"/>
  <c r="E718" i="4"/>
  <c r="E717" i="4"/>
  <c r="E716" i="4"/>
  <c r="E715" i="4"/>
  <c r="E714" i="4"/>
  <c r="E713" i="4"/>
  <c r="E712" i="4"/>
  <c r="E711" i="4"/>
  <c r="E710" i="4"/>
  <c r="E709" i="4"/>
  <c r="E708" i="4"/>
  <c r="E707" i="4"/>
  <c r="E706" i="4"/>
  <c r="E705" i="4"/>
  <c r="E704" i="4"/>
  <c r="E703" i="4"/>
  <c r="E702" i="4"/>
  <c r="E701" i="4"/>
  <c r="E700" i="4"/>
  <c r="E699" i="4"/>
  <c r="E698" i="4"/>
  <c r="E697" i="4"/>
  <c r="E696" i="4"/>
  <c r="E695" i="4"/>
  <c r="E694" i="4"/>
  <c r="E693" i="4"/>
  <c r="E692" i="4"/>
  <c r="E691" i="4"/>
  <c r="E690" i="4"/>
  <c r="E689" i="4"/>
  <c r="E688" i="4"/>
  <c r="E687" i="4"/>
  <c r="E686" i="4"/>
  <c r="E685" i="4"/>
  <c r="E684" i="4"/>
  <c r="E683" i="4"/>
  <c r="E682" i="4"/>
  <c r="E681" i="4"/>
  <c r="E680" i="4"/>
  <c r="E679" i="4"/>
  <c r="E678" i="4"/>
  <c r="E677" i="4"/>
  <c r="E676" i="4"/>
  <c r="E675" i="4"/>
  <c r="E674" i="4"/>
  <c r="E673" i="4"/>
  <c r="E672" i="4"/>
  <c r="E671" i="4"/>
  <c r="E670" i="4"/>
  <c r="E669" i="4"/>
  <c r="E668" i="4"/>
  <c r="E667" i="4"/>
  <c r="E666" i="4"/>
  <c r="E665" i="4"/>
  <c r="E664" i="4"/>
  <c r="E663" i="4"/>
  <c r="E662" i="4"/>
  <c r="E661" i="4"/>
  <c r="E660" i="4"/>
  <c r="E659" i="4"/>
  <c r="E658" i="4"/>
  <c r="E657" i="4"/>
  <c r="E656" i="4"/>
  <c r="E655" i="4"/>
  <c r="E654" i="4"/>
  <c r="E653" i="4"/>
  <c r="E652" i="4"/>
  <c r="E651" i="4"/>
  <c r="E650" i="4"/>
  <c r="E649" i="4"/>
  <c r="E648" i="4"/>
  <c r="E647" i="4"/>
  <c r="E646" i="4"/>
  <c r="E645" i="4"/>
  <c r="E644" i="4"/>
  <c r="E643" i="4"/>
  <c r="E642" i="4"/>
  <c r="E641" i="4"/>
  <c r="E640" i="4"/>
  <c r="E639" i="4"/>
  <c r="E638" i="4"/>
  <c r="E637" i="4"/>
  <c r="E636" i="4"/>
  <c r="E635" i="4"/>
  <c r="E634" i="4"/>
  <c r="E633" i="4"/>
  <c r="E632" i="4"/>
  <c r="E631" i="4"/>
  <c r="E630" i="4"/>
  <c r="E629" i="4"/>
  <c r="E628" i="4"/>
  <c r="E627" i="4"/>
  <c r="E626" i="4"/>
  <c r="E625" i="4"/>
  <c r="E624" i="4"/>
  <c r="E623" i="4"/>
  <c r="E622" i="4"/>
  <c r="E621" i="4"/>
  <c r="E620" i="4"/>
  <c r="E619" i="4"/>
  <c r="E618" i="4"/>
  <c r="E617" i="4"/>
  <c r="E616" i="4"/>
  <c r="E615" i="4"/>
  <c r="E614" i="4"/>
  <c r="E613" i="4"/>
  <c r="E612" i="4"/>
  <c r="E611" i="4"/>
  <c r="E610" i="4"/>
  <c r="E609" i="4"/>
  <c r="E608" i="4"/>
  <c r="E607" i="4"/>
  <c r="E606" i="4"/>
  <c r="E605" i="4"/>
  <c r="E604" i="4"/>
  <c r="E603" i="4"/>
  <c r="E602" i="4"/>
  <c r="E601" i="4"/>
  <c r="E600" i="4"/>
  <c r="E599" i="4"/>
  <c r="E598" i="4"/>
  <c r="E597" i="4"/>
  <c r="E596" i="4"/>
  <c r="E595" i="4"/>
  <c r="E594" i="4"/>
  <c r="E593" i="4"/>
  <c r="E592" i="4"/>
  <c r="E591" i="4"/>
  <c r="E590" i="4"/>
  <c r="E589" i="4"/>
  <c r="E588" i="4"/>
  <c r="E587" i="4"/>
  <c r="E586" i="4"/>
  <c r="E585" i="4"/>
  <c r="E584" i="4"/>
  <c r="E583" i="4"/>
  <c r="E582" i="4"/>
  <c r="E581" i="4"/>
  <c r="E580" i="4"/>
  <c r="E579" i="4"/>
  <c r="E578" i="4"/>
  <c r="E577" i="4"/>
  <c r="E576" i="4"/>
  <c r="E575" i="4"/>
  <c r="E574" i="4"/>
  <c r="E573" i="4"/>
  <c r="E572" i="4"/>
  <c r="E571" i="4"/>
  <c r="E570" i="4"/>
  <c r="E569" i="4"/>
  <c r="E568" i="4"/>
  <c r="E567" i="4"/>
  <c r="E566" i="4"/>
  <c r="E565" i="4"/>
  <c r="E564" i="4"/>
  <c r="E563" i="4"/>
  <c r="E562" i="4"/>
  <c r="E561" i="4"/>
  <c r="E560" i="4"/>
  <c r="E559" i="4"/>
  <c r="E558" i="4"/>
  <c r="E557" i="4"/>
  <c r="E556" i="4"/>
  <c r="E555" i="4"/>
  <c r="E554" i="4"/>
  <c r="E553" i="4"/>
  <c r="E552" i="4"/>
  <c r="E551" i="4"/>
  <c r="E550" i="4"/>
  <c r="E549" i="4"/>
  <c r="E548" i="4"/>
  <c r="E547" i="4"/>
  <c r="E546" i="4"/>
  <c r="E545" i="4"/>
  <c r="E544" i="4"/>
  <c r="E543" i="4"/>
  <c r="E542" i="4"/>
  <c r="E541" i="4"/>
  <c r="E540" i="4"/>
  <c r="E539" i="4"/>
  <c r="E538" i="4"/>
  <c r="E537" i="4"/>
  <c r="E536" i="4"/>
  <c r="E535" i="4"/>
  <c r="E534" i="4"/>
  <c r="E533" i="4"/>
  <c r="E532" i="4"/>
  <c r="E531" i="4"/>
  <c r="E530" i="4"/>
  <c r="E529" i="4"/>
  <c r="E528" i="4"/>
  <c r="E527" i="4"/>
  <c r="E526" i="4"/>
  <c r="E525" i="4"/>
  <c r="E524" i="4"/>
  <c r="E523" i="4"/>
  <c r="E522" i="4"/>
  <c r="E521" i="4"/>
  <c r="E520" i="4"/>
  <c r="E519" i="4"/>
  <c r="E518" i="4"/>
  <c r="E517" i="4"/>
  <c r="E516" i="4"/>
  <c r="E515" i="4"/>
  <c r="E514" i="4"/>
  <c r="E513" i="4"/>
  <c r="E512" i="4"/>
  <c r="E511" i="4"/>
  <c r="E510" i="4"/>
  <c r="E509" i="4"/>
  <c r="E508" i="4"/>
  <c r="E507" i="4"/>
  <c r="E506" i="4"/>
  <c r="E505" i="4"/>
  <c r="E504" i="4"/>
  <c r="E503" i="4"/>
  <c r="E502" i="4"/>
  <c r="E501" i="4"/>
  <c r="E500" i="4"/>
  <c r="E499" i="4"/>
  <c r="E498" i="4"/>
  <c r="E497" i="4"/>
  <c r="E496" i="4"/>
  <c r="E495" i="4"/>
  <c r="E494" i="4"/>
  <c r="E493" i="4"/>
  <c r="E492" i="4"/>
  <c r="E491" i="4"/>
  <c r="E490" i="4"/>
  <c r="E489" i="4"/>
  <c r="E488" i="4"/>
  <c r="E487" i="4"/>
  <c r="E486" i="4"/>
  <c r="E485" i="4"/>
  <c r="E484" i="4"/>
  <c r="E483" i="4"/>
  <c r="E482" i="4"/>
  <c r="E481" i="4"/>
  <c r="E480" i="4"/>
  <c r="E479" i="4"/>
  <c r="E478" i="4"/>
  <c r="E477" i="4"/>
  <c r="E476" i="4"/>
  <c r="E475" i="4"/>
  <c r="E474" i="4"/>
  <c r="E473" i="4"/>
  <c r="E472" i="4"/>
  <c r="E471" i="4"/>
  <c r="E470" i="4"/>
  <c r="E469" i="4"/>
  <c r="E468" i="4"/>
  <c r="E467" i="4"/>
  <c r="E466" i="4"/>
  <c r="E465" i="4"/>
  <c r="E464" i="4"/>
  <c r="E463" i="4"/>
  <c r="E462" i="4"/>
  <c r="E461" i="4"/>
  <c r="E460" i="4"/>
  <c r="E459" i="4"/>
  <c r="E458" i="4"/>
  <c r="E457" i="4"/>
  <c r="E456" i="4"/>
  <c r="E455" i="4"/>
  <c r="E454" i="4"/>
  <c r="E453" i="4"/>
  <c r="E452" i="4"/>
  <c r="E451" i="4"/>
  <c r="E450" i="4"/>
  <c r="E449" i="4"/>
  <c r="E448" i="4"/>
  <c r="E447" i="4"/>
  <c r="E446" i="4"/>
  <c r="E445" i="4"/>
  <c r="E444" i="4"/>
  <c r="E443" i="4"/>
  <c r="E442" i="4"/>
  <c r="E441" i="4"/>
  <c r="E440" i="4"/>
  <c r="E439" i="4"/>
  <c r="E438" i="4"/>
  <c r="E437" i="4"/>
  <c r="E436" i="4"/>
  <c r="E435" i="4"/>
  <c r="E434" i="4"/>
  <c r="E433" i="4"/>
  <c r="E432" i="4"/>
  <c r="E431" i="4"/>
  <c r="E430" i="4"/>
  <c r="E429" i="4"/>
  <c r="E428" i="4"/>
  <c r="E427" i="4"/>
  <c r="E426" i="4"/>
  <c r="E425" i="4"/>
  <c r="E424" i="4"/>
  <c r="E423" i="4"/>
  <c r="E422" i="4"/>
  <c r="E421" i="4"/>
  <c r="E420" i="4"/>
  <c r="E419" i="4"/>
  <c r="E418" i="4"/>
  <c r="E417" i="4"/>
  <c r="E416" i="4"/>
  <c r="E415" i="4"/>
  <c r="E414" i="4"/>
  <c r="E413" i="4"/>
  <c r="E412" i="4"/>
  <c r="E411" i="4"/>
  <c r="E410" i="4"/>
  <c r="E409" i="4"/>
  <c r="E408" i="4"/>
  <c r="E407" i="4"/>
  <c r="E406" i="4"/>
  <c r="E405" i="4"/>
  <c r="E404" i="4"/>
  <c r="E403" i="4"/>
  <c r="E402" i="4"/>
  <c r="E401" i="4"/>
  <c r="E400" i="4"/>
  <c r="E399" i="4"/>
  <c r="E398" i="4"/>
  <c r="E397" i="4"/>
  <c r="E396" i="4"/>
  <c r="E395" i="4"/>
  <c r="E394" i="4"/>
  <c r="E393" i="4"/>
  <c r="E392" i="4"/>
  <c r="E391" i="4"/>
  <c r="E390" i="4"/>
  <c r="E389" i="4"/>
  <c r="E388" i="4"/>
  <c r="E387" i="4"/>
  <c r="E386" i="4"/>
  <c r="E385" i="4"/>
  <c r="E384" i="4"/>
  <c r="E383" i="4"/>
  <c r="E382" i="4"/>
  <c r="E381" i="4"/>
  <c r="E380" i="4"/>
  <c r="E379" i="4"/>
  <c r="E378" i="4"/>
  <c r="E377" i="4"/>
  <c r="E376" i="4"/>
  <c r="E375" i="4"/>
  <c r="E374" i="4"/>
  <c r="E373" i="4"/>
  <c r="E372" i="4"/>
  <c r="E371" i="4"/>
  <c r="E370" i="4"/>
  <c r="E369" i="4"/>
  <c r="E368" i="4"/>
  <c r="E367" i="4"/>
  <c r="E366" i="4"/>
  <c r="E365" i="4"/>
  <c r="E364" i="4"/>
  <c r="E363" i="4"/>
  <c r="E362" i="4"/>
  <c r="E361" i="4"/>
  <c r="E360" i="4"/>
  <c r="E359" i="4"/>
  <c r="E358" i="4"/>
  <c r="E357" i="4"/>
  <c r="E356" i="4"/>
  <c r="E355" i="4"/>
  <c r="E354" i="4"/>
  <c r="E353" i="4"/>
  <c r="E352" i="4"/>
  <c r="E351" i="4"/>
  <c r="E350" i="4"/>
  <c r="E349" i="4"/>
  <c r="E348" i="4"/>
  <c r="E347" i="4"/>
  <c r="E346" i="4"/>
  <c r="E345" i="4"/>
  <c r="E344" i="4"/>
  <c r="E343" i="4"/>
  <c r="E342" i="4"/>
  <c r="E341" i="4"/>
  <c r="E340" i="4"/>
  <c r="E339" i="4"/>
  <c r="E338" i="4"/>
  <c r="E337" i="4"/>
  <c r="E336" i="4"/>
  <c r="E335" i="4"/>
  <c r="E334" i="4"/>
  <c r="E333" i="4"/>
  <c r="E332" i="4"/>
  <c r="E331" i="4"/>
  <c r="E330" i="4"/>
  <c r="E329" i="4"/>
  <c r="E328" i="4"/>
  <c r="E327" i="4"/>
  <c r="E326" i="4"/>
  <c r="E325" i="4"/>
  <c r="E324" i="4"/>
  <c r="E323" i="4"/>
  <c r="E322" i="4"/>
  <c r="E321" i="4"/>
  <c r="E320" i="4"/>
  <c r="E319" i="4"/>
  <c r="E318" i="4"/>
  <c r="E317" i="4"/>
  <c r="E316" i="4"/>
  <c r="E315" i="4"/>
  <c r="E314" i="4"/>
  <c r="E313" i="4"/>
  <c r="E312" i="4"/>
  <c r="E311" i="4"/>
  <c r="E310" i="4"/>
  <c r="E309" i="4"/>
  <c r="E308" i="4"/>
  <c r="E307" i="4"/>
  <c r="E306" i="4"/>
  <c r="E305" i="4"/>
  <c r="E304" i="4"/>
  <c r="E303" i="4"/>
  <c r="E302" i="4"/>
  <c r="E301" i="4"/>
  <c r="E300" i="4"/>
  <c r="E299" i="4"/>
  <c r="E298" i="4"/>
  <c r="E297" i="4"/>
  <c r="E296" i="4"/>
  <c r="E295" i="4"/>
  <c r="E294" i="4"/>
  <c r="E293" i="4"/>
  <c r="E292" i="4"/>
  <c r="E291" i="4"/>
  <c r="E290" i="4"/>
  <c r="E289" i="4"/>
  <c r="E288" i="4"/>
  <c r="E287" i="4"/>
  <c r="E286" i="4"/>
  <c r="E285" i="4"/>
  <c r="E284" i="4"/>
  <c r="E283" i="4"/>
  <c r="E282" i="4"/>
  <c r="E281" i="4"/>
  <c r="E280" i="4"/>
  <c r="E279" i="4"/>
  <c r="E278" i="4"/>
  <c r="E277" i="4"/>
  <c r="E276" i="4"/>
  <c r="E275" i="4"/>
  <c r="E274" i="4"/>
  <c r="E273" i="4"/>
  <c r="E272" i="4"/>
  <c r="E271" i="4"/>
  <c r="E270" i="4"/>
  <c r="E269" i="4"/>
  <c r="E268" i="4"/>
  <c r="E267" i="4"/>
  <c r="E266" i="4"/>
  <c r="E265" i="4"/>
  <c r="E264" i="4"/>
  <c r="E263" i="4"/>
  <c r="E262" i="4"/>
  <c r="E261" i="4"/>
  <c r="E260" i="4"/>
  <c r="E259" i="4"/>
  <c r="E258" i="4"/>
  <c r="E257" i="4"/>
  <c r="E256" i="4"/>
  <c r="E255" i="4"/>
  <c r="E254" i="4"/>
  <c r="E253" i="4"/>
  <c r="E252" i="4"/>
  <c r="E251" i="4"/>
  <c r="E250" i="4"/>
  <c r="E249" i="4"/>
  <c r="E248" i="4"/>
  <c r="E247" i="4"/>
  <c r="E246" i="4"/>
  <c r="E245" i="4"/>
  <c r="E244" i="4"/>
  <c r="E243" i="4"/>
  <c r="E242" i="4"/>
  <c r="E241" i="4"/>
  <c r="E240" i="4"/>
  <c r="E239" i="4"/>
  <c r="E238" i="4"/>
  <c r="E237" i="4"/>
  <c r="E236" i="4"/>
  <c r="E235" i="4"/>
  <c r="E234" i="4"/>
  <c r="E233" i="4"/>
  <c r="E232" i="4"/>
  <c r="E231" i="4"/>
  <c r="E230" i="4"/>
  <c r="E229" i="4"/>
  <c r="E228" i="4"/>
  <c r="E227" i="4"/>
  <c r="E226" i="4"/>
  <c r="E225" i="4"/>
  <c r="E224" i="4"/>
  <c r="E223" i="4"/>
  <c r="E222" i="4"/>
  <c r="E221" i="4"/>
  <c r="E220" i="4"/>
  <c r="E219" i="4"/>
  <c r="E218" i="4"/>
  <c r="E217" i="4"/>
  <c r="E216" i="4"/>
  <c r="E215" i="4"/>
  <c r="E214" i="4"/>
  <c r="E213" i="4"/>
  <c r="E212" i="4"/>
  <c r="E211" i="4"/>
  <c r="E210" i="4"/>
  <c r="E209" i="4"/>
  <c r="E208" i="4"/>
  <c r="E207" i="4"/>
  <c r="E206" i="4"/>
  <c r="E205" i="4"/>
  <c r="E204" i="4"/>
  <c r="E203" i="4"/>
  <c r="E202" i="4"/>
  <c r="E201" i="4"/>
  <c r="E200" i="4"/>
  <c r="E199" i="4"/>
  <c r="E198" i="4"/>
  <c r="E197" i="4"/>
  <c r="E196" i="4"/>
  <c r="E195" i="4"/>
  <c r="E194" i="4"/>
  <c r="E193" i="4"/>
  <c r="E192" i="4"/>
  <c r="E191" i="4"/>
  <c r="E190" i="4"/>
  <c r="E18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A3" i="3" l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</calcChain>
</file>

<file path=xl/sharedStrings.xml><?xml version="1.0" encoding="utf-8"?>
<sst xmlns="http://schemas.openxmlformats.org/spreadsheetml/2006/main" count="1433" uniqueCount="961">
  <si>
    <r>
      <rPr>
        <sz val="12"/>
        <rFont val="Microsoft Sans Serif"/>
        <family val="2"/>
        <charset val="204"/>
      </rPr>
      <t>объем продаж</t>
    </r>
  </si>
  <si>
    <t>цена за единицу</t>
  </si>
  <si>
    <t>сезон (1 -зима, 0 -лето)</t>
  </si>
  <si>
    <t>доход(ср\мес тыс.грн.]</t>
  </si>
  <si>
    <t xml:space="preserve">цена  товара конкурента </t>
  </si>
  <si>
    <t>N</t>
  </si>
  <si>
    <t>distc</t>
  </si>
  <si>
    <t>distm</t>
  </si>
  <si>
    <t>totsq</t>
  </si>
  <si>
    <t>kitsq</t>
  </si>
  <si>
    <t>livsq</t>
  </si>
  <si>
    <t>floor</t>
  </si>
  <si>
    <t>cat</t>
  </si>
  <si>
    <t>price</t>
  </si>
  <si>
    <t>VARIABLES</t>
  </si>
  <si>
    <t>№ п/п</t>
  </si>
  <si>
    <t>удал. от центра, км.</t>
  </si>
  <si>
    <t>Удаленность от метро, мин</t>
  </si>
  <si>
    <t>Общий метраж, кв.м.</t>
  </si>
  <si>
    <t>Кухня, кв.м.</t>
  </si>
  <si>
    <t>Комната, кв.м.</t>
  </si>
  <si>
    <t>Этаж (0,1) 0-первый/последний, 1-нет.</t>
  </si>
  <si>
    <t>Категория дома. 1-кирпичный</t>
  </si>
  <si>
    <t>date</t>
  </si>
  <si>
    <t>Дата реклам.объяв.</t>
  </si>
  <si>
    <t>Цена, тыс. USD</t>
  </si>
  <si>
    <t>Продажи, млн. грн.</t>
  </si>
  <si>
    <t>Средний доход людей, грн.</t>
  </si>
  <si>
    <t>Дата календаря</t>
  </si>
  <si>
    <t>Количество оборот</t>
  </si>
  <si>
    <t>Сумма продаж, грн.</t>
  </si>
  <si>
    <t>Количество остаток</t>
  </si>
  <si>
    <t>Средняя цена</t>
  </si>
  <si>
    <t>02.01.2015</t>
  </si>
  <si>
    <t>03.01.2015</t>
  </si>
  <si>
    <t>04.01.2015</t>
  </si>
  <si>
    <t>05.01.2015</t>
  </si>
  <si>
    <t>06.01.2015</t>
  </si>
  <si>
    <t>07.01.2015</t>
  </si>
  <si>
    <t>08.01.2015</t>
  </si>
  <si>
    <t>09.01.2015</t>
  </si>
  <si>
    <t>10.01.2015</t>
  </si>
  <si>
    <t>11.01.2015</t>
  </si>
  <si>
    <t>12.01.2015</t>
  </si>
  <si>
    <t>13.01.2015</t>
  </si>
  <si>
    <t>14.01.2015</t>
  </si>
  <si>
    <t>15.01.2015</t>
  </si>
  <si>
    <t>16.01.2015</t>
  </si>
  <si>
    <t>17.01.2015</t>
  </si>
  <si>
    <t>18.01.2015</t>
  </si>
  <si>
    <t>19.01.2015</t>
  </si>
  <si>
    <t>20.01.2015</t>
  </si>
  <si>
    <t>21.01.2015</t>
  </si>
  <si>
    <t>22.01.2015</t>
  </si>
  <si>
    <t>23.01.2015</t>
  </si>
  <si>
    <t>24.01.2015</t>
  </si>
  <si>
    <t>25.01.2015</t>
  </si>
  <si>
    <t>26.01.2015</t>
  </si>
  <si>
    <t>27.01.2015</t>
  </si>
  <si>
    <t>28.01.2015</t>
  </si>
  <si>
    <t>29.01.2015</t>
  </si>
  <si>
    <t>30.01.2015</t>
  </si>
  <si>
    <t>31.01.2015</t>
  </si>
  <si>
    <t>01.02.2015</t>
  </si>
  <si>
    <t>02.02.2015</t>
  </si>
  <si>
    <t>03.02.2015</t>
  </si>
  <si>
    <t>04.02.2015</t>
  </si>
  <si>
    <t>05.02.2015</t>
  </si>
  <si>
    <t>06.02.2015</t>
  </si>
  <si>
    <t>07.02.2015</t>
  </si>
  <si>
    <t>08.02.2015</t>
  </si>
  <si>
    <t>09.02.2015</t>
  </si>
  <si>
    <t>10.02.2015</t>
  </si>
  <si>
    <t>11.02.2015</t>
  </si>
  <si>
    <t>12.02.2015</t>
  </si>
  <si>
    <t>13.02.2015</t>
  </si>
  <si>
    <t>14.02.2015</t>
  </si>
  <si>
    <t>15.02.2015</t>
  </si>
  <si>
    <t>16.02.2015</t>
  </si>
  <si>
    <t>17.02.2015</t>
  </si>
  <si>
    <t>18.02.2015</t>
  </si>
  <si>
    <t>19.02.2015</t>
  </si>
  <si>
    <t>20.02.2015</t>
  </si>
  <si>
    <t>21.02.2015</t>
  </si>
  <si>
    <t>22.02.2015</t>
  </si>
  <si>
    <t>23.02.2015</t>
  </si>
  <si>
    <t>24.02.2015</t>
  </si>
  <si>
    <t>25.02.2015</t>
  </si>
  <si>
    <t>26.02.2015</t>
  </si>
  <si>
    <t>27.02.2015</t>
  </si>
  <si>
    <t>28.02.2015</t>
  </si>
  <si>
    <t>01.03.2015</t>
  </si>
  <si>
    <t>02.03.2015</t>
  </si>
  <si>
    <t>03.03.2015</t>
  </si>
  <si>
    <t>04.03.2015</t>
  </si>
  <si>
    <t>05.03.2015</t>
  </si>
  <si>
    <t>06.03.2015</t>
  </si>
  <si>
    <t>07.03.2015</t>
  </si>
  <si>
    <t>08.03.2015</t>
  </si>
  <si>
    <t>09.03.2015</t>
  </si>
  <si>
    <t>10.03.2015</t>
  </si>
  <si>
    <t>11.03.2015</t>
  </si>
  <si>
    <t>12.03.2015</t>
  </si>
  <si>
    <t>13.03.2015</t>
  </si>
  <si>
    <t>14.03.2015</t>
  </si>
  <si>
    <t>15.03.2015</t>
  </si>
  <si>
    <t>16.03.2015</t>
  </si>
  <si>
    <t>17.03.2015</t>
  </si>
  <si>
    <t>18.03.2015</t>
  </si>
  <si>
    <t>19.03.2015</t>
  </si>
  <si>
    <t>20.03.2015</t>
  </si>
  <si>
    <t>21.03.2015</t>
  </si>
  <si>
    <t>22.03.2015</t>
  </si>
  <si>
    <t>23.03.2015</t>
  </si>
  <si>
    <t>24.03.2015</t>
  </si>
  <si>
    <t>25.03.2015</t>
  </si>
  <si>
    <t>26.03.2015</t>
  </si>
  <si>
    <t>27.03.2015</t>
  </si>
  <si>
    <t>28.03.2015</t>
  </si>
  <si>
    <t>29.03.2015</t>
  </si>
  <si>
    <t>30.03.2015</t>
  </si>
  <si>
    <t>31.03.2015</t>
  </si>
  <si>
    <t>01.04.2015</t>
  </si>
  <si>
    <t>02.04.2015</t>
  </si>
  <si>
    <t>03.04.2015</t>
  </si>
  <si>
    <t>04.04.2015</t>
  </si>
  <si>
    <t>05.04.2015</t>
  </si>
  <si>
    <t>06.04.2015</t>
  </si>
  <si>
    <t>07.04.2015</t>
  </si>
  <si>
    <t>08.04.2015</t>
  </si>
  <si>
    <t>09.04.2015</t>
  </si>
  <si>
    <t>10.04.2015</t>
  </si>
  <si>
    <t>11.04.2015</t>
  </si>
  <si>
    <t>12.04.2015</t>
  </si>
  <si>
    <t>13.04.2015</t>
  </si>
  <si>
    <t>14.04.2015</t>
  </si>
  <si>
    <t>15.04.2015</t>
  </si>
  <si>
    <t>16.04.2015</t>
  </si>
  <si>
    <t>17.04.2015</t>
  </si>
  <si>
    <t>18.04.2015</t>
  </si>
  <si>
    <t>19.04.2015</t>
  </si>
  <si>
    <t>20.04.2015</t>
  </si>
  <si>
    <t>21.04.2015</t>
  </si>
  <si>
    <t>22.04.2015</t>
  </si>
  <si>
    <t>23.04.2015</t>
  </si>
  <si>
    <t>24.04.2015</t>
  </si>
  <si>
    <t>25.04.2015</t>
  </si>
  <si>
    <t>26.04.2015</t>
  </si>
  <si>
    <t>27.04.2015</t>
  </si>
  <si>
    <t>28.04.2015</t>
  </si>
  <si>
    <t>29.04.2015</t>
  </si>
  <si>
    <t>30.04.2015</t>
  </si>
  <si>
    <t>01.05.2015</t>
  </si>
  <si>
    <t>02.05.2015</t>
  </si>
  <si>
    <t>03.05.2015</t>
  </si>
  <si>
    <t>04.05.2015</t>
  </si>
  <si>
    <t>05.05.2015</t>
  </si>
  <si>
    <t>06.05.2015</t>
  </si>
  <si>
    <t>07.05.2015</t>
  </si>
  <si>
    <t>08.05.2015</t>
  </si>
  <si>
    <t>09.05.2015</t>
  </si>
  <si>
    <t>10.05.2015</t>
  </si>
  <si>
    <t>11.05.2015</t>
  </si>
  <si>
    <t>12.05.2015</t>
  </si>
  <si>
    <t>13.05.2015</t>
  </si>
  <si>
    <t>14.05.2015</t>
  </si>
  <si>
    <t>15.05.2015</t>
  </si>
  <si>
    <t>16.05.2015</t>
  </si>
  <si>
    <t>17.05.2015</t>
  </si>
  <si>
    <t>18.05.2015</t>
  </si>
  <si>
    <t>19.05.2015</t>
  </si>
  <si>
    <t>20.05.2015</t>
  </si>
  <si>
    <t>21.05.2015</t>
  </si>
  <si>
    <t>22.05.2015</t>
  </si>
  <si>
    <t>23.05.2015</t>
  </si>
  <si>
    <t>24.05.2015</t>
  </si>
  <si>
    <t>25.05.2015</t>
  </si>
  <si>
    <t>26.05.2015</t>
  </si>
  <si>
    <t>27.05.2015</t>
  </si>
  <si>
    <t>28.05.2015</t>
  </si>
  <si>
    <t>29.05.2015</t>
  </si>
  <si>
    <t>30.05.2015</t>
  </si>
  <si>
    <t>31.05.2015</t>
  </si>
  <si>
    <t>01.06.2015</t>
  </si>
  <si>
    <t>02.06.2015</t>
  </si>
  <si>
    <t>03.06.2015</t>
  </si>
  <si>
    <t>04.06.2015</t>
  </si>
  <si>
    <t>05.06.2015</t>
  </si>
  <si>
    <t>06.06.2015</t>
  </si>
  <si>
    <t>07.06.2015</t>
  </si>
  <si>
    <t>08.06.2015</t>
  </si>
  <si>
    <t>09.06.2015</t>
  </si>
  <si>
    <t>10.06.2015</t>
  </si>
  <si>
    <t>11.06.2015</t>
  </si>
  <si>
    <t>12.06.2015</t>
  </si>
  <si>
    <t>13.06.2015</t>
  </si>
  <si>
    <t>14.06.2015</t>
  </si>
  <si>
    <t>15.06.2015</t>
  </si>
  <si>
    <t>16.06.2015</t>
  </si>
  <si>
    <t>17.06.2015</t>
  </si>
  <si>
    <t>18.06.2015</t>
  </si>
  <si>
    <t>19.06.2015</t>
  </si>
  <si>
    <t>20.06.2015</t>
  </si>
  <si>
    <t>21.06.2015</t>
  </si>
  <si>
    <t>22.06.2015</t>
  </si>
  <si>
    <t>23.06.2015</t>
  </si>
  <si>
    <t>24.06.2015</t>
  </si>
  <si>
    <t>25.06.2015</t>
  </si>
  <si>
    <t>26.06.2015</t>
  </si>
  <si>
    <t>27.06.2015</t>
  </si>
  <si>
    <t>28.06.2015</t>
  </si>
  <si>
    <t>29.06.2015</t>
  </si>
  <si>
    <t>30.06.2015</t>
  </si>
  <si>
    <t>01.07.2015</t>
  </si>
  <si>
    <t>02.07.2015</t>
  </si>
  <si>
    <t>03.07.2015</t>
  </si>
  <si>
    <t>04.07.2015</t>
  </si>
  <si>
    <t>05.07.2015</t>
  </si>
  <si>
    <t>06.07.2015</t>
  </si>
  <si>
    <t>07.07.2015</t>
  </si>
  <si>
    <t>08.07.2015</t>
  </si>
  <si>
    <t>09.07.2015</t>
  </si>
  <si>
    <t>10.07.2015</t>
  </si>
  <si>
    <t>11.07.2015</t>
  </si>
  <si>
    <t>12.07.2015</t>
  </si>
  <si>
    <t>13.07.2015</t>
  </si>
  <si>
    <t>14.07.2015</t>
  </si>
  <si>
    <t>15.07.2015</t>
  </si>
  <si>
    <t>16.07.2015</t>
  </si>
  <si>
    <t>17.07.2015</t>
  </si>
  <si>
    <t>18.07.2015</t>
  </si>
  <si>
    <t>19.07.2015</t>
  </si>
  <si>
    <t>20.07.2015</t>
  </si>
  <si>
    <t>21.07.2015</t>
  </si>
  <si>
    <t>22.07.2015</t>
  </si>
  <si>
    <t>23.07.2015</t>
  </si>
  <si>
    <t>24.07.2015</t>
  </si>
  <si>
    <t>25.07.2015</t>
  </si>
  <si>
    <t>26.07.2015</t>
  </si>
  <si>
    <t>27.07.2015</t>
  </si>
  <si>
    <t>28.07.2015</t>
  </si>
  <si>
    <t>29.07.2015</t>
  </si>
  <si>
    <t>30.07.2015</t>
  </si>
  <si>
    <t>31.07.2015</t>
  </si>
  <si>
    <t>01.08.2015</t>
  </si>
  <si>
    <t>02.08.2015</t>
  </si>
  <si>
    <t>03.08.2015</t>
  </si>
  <si>
    <t>04.08.2015</t>
  </si>
  <si>
    <t>05.08.2015</t>
  </si>
  <si>
    <t>06.08.2015</t>
  </si>
  <si>
    <t>07.08.2015</t>
  </si>
  <si>
    <t>08.08.2015</t>
  </si>
  <si>
    <t>09.08.2015</t>
  </si>
  <si>
    <t>10.08.2015</t>
  </si>
  <si>
    <t>11.08.2015</t>
  </si>
  <si>
    <t>12.08.2015</t>
  </si>
  <si>
    <t>13.08.2015</t>
  </si>
  <si>
    <t>14.08.2015</t>
  </si>
  <si>
    <t>15.08.2015</t>
  </si>
  <si>
    <t>16.08.2015</t>
  </si>
  <si>
    <t>17.08.2015</t>
  </si>
  <si>
    <t>18.08.2015</t>
  </si>
  <si>
    <t>19.08.2015</t>
  </si>
  <si>
    <t>20.08.2015</t>
  </si>
  <si>
    <t>21.08.2015</t>
  </si>
  <si>
    <t>22.08.2015</t>
  </si>
  <si>
    <t>23.08.2015</t>
  </si>
  <si>
    <t>24.08.2015</t>
  </si>
  <si>
    <t>25.08.2015</t>
  </si>
  <si>
    <t>26.08.2015</t>
  </si>
  <si>
    <t>27.08.2015</t>
  </si>
  <si>
    <t>28.08.2015</t>
  </si>
  <si>
    <t>29.08.2015</t>
  </si>
  <si>
    <t>30.08.2015</t>
  </si>
  <si>
    <t>31.08.2015</t>
  </si>
  <si>
    <t>01.09.2015</t>
  </si>
  <si>
    <t>02.09.2015</t>
  </si>
  <si>
    <t>03.09.2015</t>
  </si>
  <si>
    <t>04.09.2015</t>
  </si>
  <si>
    <t>05.09.2015</t>
  </si>
  <si>
    <t>06.09.2015</t>
  </si>
  <si>
    <t>07.09.2015</t>
  </si>
  <si>
    <t>08.09.2015</t>
  </si>
  <si>
    <t>09.09.2015</t>
  </si>
  <si>
    <t>10.09.2015</t>
  </si>
  <si>
    <t>11.09.2015</t>
  </si>
  <si>
    <t>12.09.2015</t>
  </si>
  <si>
    <t>13.09.2015</t>
  </si>
  <si>
    <t>14.09.2015</t>
  </si>
  <si>
    <t>15.09.2015</t>
  </si>
  <si>
    <t>16.09.2015</t>
  </si>
  <si>
    <t>17.09.2015</t>
  </si>
  <si>
    <t>18.09.2015</t>
  </si>
  <si>
    <t>19.09.2015</t>
  </si>
  <si>
    <t>20.09.2015</t>
  </si>
  <si>
    <t>21.09.2015</t>
  </si>
  <si>
    <t>22.09.2015</t>
  </si>
  <si>
    <t>23.09.2015</t>
  </si>
  <si>
    <t>24.09.2015</t>
  </si>
  <si>
    <t>25.09.2015</t>
  </si>
  <si>
    <t>26.09.2015</t>
  </si>
  <si>
    <t>27.09.2015</t>
  </si>
  <si>
    <t>28.09.2015</t>
  </si>
  <si>
    <t>29.09.2015</t>
  </si>
  <si>
    <t>30.09.2015</t>
  </si>
  <si>
    <t>01.10.2015</t>
  </si>
  <si>
    <t>02.10.2015</t>
  </si>
  <si>
    <t>03.10.2015</t>
  </si>
  <si>
    <t>04.10.2015</t>
  </si>
  <si>
    <t>05.10.2015</t>
  </si>
  <si>
    <t>06.10.2015</t>
  </si>
  <si>
    <t>07.10.2015</t>
  </si>
  <si>
    <t>08.10.2015</t>
  </si>
  <si>
    <t>09.10.2015</t>
  </si>
  <si>
    <t>10.10.2015</t>
  </si>
  <si>
    <t>11.10.2015</t>
  </si>
  <si>
    <t>12.10.2015</t>
  </si>
  <si>
    <t>13.10.2015</t>
  </si>
  <si>
    <t>14.10.2015</t>
  </si>
  <si>
    <t>15.10.2015</t>
  </si>
  <si>
    <t>16.10.2015</t>
  </si>
  <si>
    <t>17.10.2015</t>
  </si>
  <si>
    <t>18.10.2015</t>
  </si>
  <si>
    <t>19.10.2015</t>
  </si>
  <si>
    <t>20.10.2015</t>
  </si>
  <si>
    <t>21.10.2015</t>
  </si>
  <si>
    <t>22.10.2015</t>
  </si>
  <si>
    <t>23.10.2015</t>
  </si>
  <si>
    <t>24.10.2015</t>
  </si>
  <si>
    <t>25.10.2015</t>
  </si>
  <si>
    <t>26.10.2015</t>
  </si>
  <si>
    <t>27.10.2015</t>
  </si>
  <si>
    <t>28.10.2015</t>
  </si>
  <si>
    <t>29.10.2015</t>
  </si>
  <si>
    <t>30.10.2015</t>
  </si>
  <si>
    <t>31.10.2015</t>
  </si>
  <si>
    <t>01.11.2015</t>
  </si>
  <si>
    <t>02.11.2015</t>
  </si>
  <si>
    <t>03.11.2015</t>
  </si>
  <si>
    <t>04.11.2015</t>
  </si>
  <si>
    <t>05.11.2015</t>
  </si>
  <si>
    <t>06.11.2015</t>
  </si>
  <si>
    <t>07.11.2015</t>
  </si>
  <si>
    <t>08.11.2015</t>
  </si>
  <si>
    <t>09.11.2015</t>
  </si>
  <si>
    <t>10.11.2015</t>
  </si>
  <si>
    <t>11.11.2015</t>
  </si>
  <si>
    <t>12.11.2015</t>
  </si>
  <si>
    <t>13.11.2015</t>
  </si>
  <si>
    <t>14.11.2015</t>
  </si>
  <si>
    <t>15.11.2015</t>
  </si>
  <si>
    <t>16.11.2015</t>
  </si>
  <si>
    <t>17.11.2015</t>
  </si>
  <si>
    <t>18.11.2015</t>
  </si>
  <si>
    <t>19.11.2015</t>
  </si>
  <si>
    <t>20.11.2015</t>
  </si>
  <si>
    <t>21.11.2015</t>
  </si>
  <si>
    <t>22.11.2015</t>
  </si>
  <si>
    <t>23.11.2015</t>
  </si>
  <si>
    <t>24.11.2015</t>
  </si>
  <si>
    <t>25.11.2015</t>
  </si>
  <si>
    <t>26.11.2015</t>
  </si>
  <si>
    <t>27.11.2015</t>
  </si>
  <si>
    <t>28.11.2015</t>
  </si>
  <si>
    <t>29.11.2015</t>
  </si>
  <si>
    <t>30.11.2015</t>
  </si>
  <si>
    <t>01.12.2015</t>
  </si>
  <si>
    <t>02.12.2015</t>
  </si>
  <si>
    <t>03.12.2015</t>
  </si>
  <si>
    <t>04.12.2015</t>
  </si>
  <si>
    <t>05.12.2015</t>
  </si>
  <si>
    <t>06.12.2015</t>
  </si>
  <si>
    <t>07.12.2015</t>
  </si>
  <si>
    <t>08.12.2015</t>
  </si>
  <si>
    <t>09.12.2015</t>
  </si>
  <si>
    <t>10.12.2015</t>
  </si>
  <si>
    <t>11.12.2015</t>
  </si>
  <si>
    <t>12.12.2015</t>
  </si>
  <si>
    <t>13.12.2015</t>
  </si>
  <si>
    <t>14.12.2015</t>
  </si>
  <si>
    <t>15.12.2015</t>
  </si>
  <si>
    <t>16.12.2015</t>
  </si>
  <si>
    <t>17.12.2015</t>
  </si>
  <si>
    <t>18.12.2015</t>
  </si>
  <si>
    <t>19.12.2015</t>
  </si>
  <si>
    <t>20.12.2015</t>
  </si>
  <si>
    <t>21.12.2015</t>
  </si>
  <si>
    <t>22.12.2015</t>
  </si>
  <si>
    <t>23.12.2015</t>
  </si>
  <si>
    <t>24.12.2015</t>
  </si>
  <si>
    <t>25.12.2015</t>
  </si>
  <si>
    <t>26.12.2015</t>
  </si>
  <si>
    <t>27.12.2015</t>
  </si>
  <si>
    <t>28.12.2015</t>
  </si>
  <si>
    <t>29.12.2015</t>
  </si>
  <si>
    <t>30.12.2015</t>
  </si>
  <si>
    <t>31.12.2015</t>
  </si>
  <si>
    <t>02.01.2016</t>
  </si>
  <si>
    <t>03.01.2016</t>
  </si>
  <si>
    <t>04.01.2016</t>
  </si>
  <si>
    <t>05.01.2016</t>
  </si>
  <si>
    <t>06.01.2016</t>
  </si>
  <si>
    <t>07.01.2016</t>
  </si>
  <si>
    <t>08.01.2016</t>
  </si>
  <si>
    <t>09.01.2016</t>
  </si>
  <si>
    <t>10.01.2016</t>
  </si>
  <si>
    <t>11.01.2016</t>
  </si>
  <si>
    <t>12.01.2016</t>
  </si>
  <si>
    <t>13.01.2016</t>
  </si>
  <si>
    <t>14.01.2016</t>
  </si>
  <si>
    <t>15.01.2016</t>
  </si>
  <si>
    <t>16.01.2016</t>
  </si>
  <si>
    <t>17.01.2016</t>
  </si>
  <si>
    <t>18.01.2016</t>
  </si>
  <si>
    <t>19.01.2016</t>
  </si>
  <si>
    <t>20.01.2016</t>
  </si>
  <si>
    <t>21.01.2016</t>
  </si>
  <si>
    <t>22.01.2016</t>
  </si>
  <si>
    <t>23.01.2016</t>
  </si>
  <si>
    <t>24.01.2016</t>
  </si>
  <si>
    <t>25.01.2016</t>
  </si>
  <si>
    <t>26.01.2016</t>
  </si>
  <si>
    <t>27.01.2016</t>
  </si>
  <si>
    <t>28.01.2016</t>
  </si>
  <si>
    <t>29.01.2016</t>
  </si>
  <si>
    <t>30.01.2016</t>
  </si>
  <si>
    <t>31.01.2016</t>
  </si>
  <si>
    <t>01.02.2016</t>
  </si>
  <si>
    <t>02.02.2016</t>
  </si>
  <si>
    <t>03.02.2016</t>
  </si>
  <si>
    <t>04.02.2016</t>
  </si>
  <si>
    <t>05.02.2016</t>
  </si>
  <si>
    <t>06.02.2016</t>
  </si>
  <si>
    <t>07.02.2016</t>
  </si>
  <si>
    <t>08.02.2016</t>
  </si>
  <si>
    <t>09.02.2016</t>
  </si>
  <si>
    <t>10.02.2016</t>
  </si>
  <si>
    <t>11.02.2016</t>
  </si>
  <si>
    <t>12.02.2016</t>
  </si>
  <si>
    <t>13.02.2016</t>
  </si>
  <si>
    <t>14.02.2016</t>
  </si>
  <si>
    <t>15.02.2016</t>
  </si>
  <si>
    <t>16.02.2016</t>
  </si>
  <si>
    <t>17.02.2016</t>
  </si>
  <si>
    <t>18.02.2016</t>
  </si>
  <si>
    <t>19.02.2016</t>
  </si>
  <si>
    <t>20.02.2016</t>
  </si>
  <si>
    <t>21.02.2016</t>
  </si>
  <si>
    <t>22.02.2016</t>
  </si>
  <si>
    <t>23.02.2016</t>
  </si>
  <si>
    <t>24.02.2016</t>
  </si>
  <si>
    <t>25.02.2016</t>
  </si>
  <si>
    <t>26.02.2016</t>
  </si>
  <si>
    <t>27.02.2016</t>
  </si>
  <si>
    <t>28.02.2016</t>
  </si>
  <si>
    <t>29.02.2016</t>
  </si>
  <si>
    <t>01.03.2016</t>
  </si>
  <si>
    <t>02.03.2016</t>
  </si>
  <si>
    <t>03.03.2016</t>
  </si>
  <si>
    <t>04.03.2016</t>
  </si>
  <si>
    <t>05.03.2016</t>
  </si>
  <si>
    <t>06.03.2016</t>
  </si>
  <si>
    <t>07.03.2016</t>
  </si>
  <si>
    <t>08.03.2016</t>
  </si>
  <si>
    <t>09.03.2016</t>
  </si>
  <si>
    <t>10.03.2016</t>
  </si>
  <si>
    <t>11.03.2016</t>
  </si>
  <si>
    <t>12.03.2016</t>
  </si>
  <si>
    <t>13.03.2016</t>
  </si>
  <si>
    <t>14.03.2016</t>
  </si>
  <si>
    <t>15.03.2016</t>
  </si>
  <si>
    <t>16.03.2016</t>
  </si>
  <si>
    <t>17.03.2016</t>
  </si>
  <si>
    <t>18.03.2016</t>
  </si>
  <si>
    <t>19.03.2016</t>
  </si>
  <si>
    <t>20.03.2016</t>
  </si>
  <si>
    <t>21.03.2016</t>
  </si>
  <si>
    <t>22.03.2016</t>
  </si>
  <si>
    <t>23.03.2016</t>
  </si>
  <si>
    <t>24.03.2016</t>
  </si>
  <si>
    <t>25.03.2016</t>
  </si>
  <si>
    <t>26.03.2016</t>
  </si>
  <si>
    <t>27.03.2016</t>
  </si>
  <si>
    <t>28.03.2016</t>
  </si>
  <si>
    <t>29.03.2016</t>
  </si>
  <si>
    <t>30.03.2016</t>
  </si>
  <si>
    <t>31.03.2016</t>
  </si>
  <si>
    <t>01.04.2016</t>
  </si>
  <si>
    <t>02.04.2016</t>
  </si>
  <si>
    <t>03.04.2016</t>
  </si>
  <si>
    <t>04.04.2016</t>
  </si>
  <si>
    <t>05.04.2016</t>
  </si>
  <si>
    <t>06.04.2016</t>
  </si>
  <si>
    <t>07.04.2016</t>
  </si>
  <si>
    <t>08.04.2016</t>
  </si>
  <si>
    <t>09.04.2016</t>
  </si>
  <si>
    <t>10.04.2016</t>
  </si>
  <si>
    <t>11.04.2016</t>
  </si>
  <si>
    <t>12.04.2016</t>
  </si>
  <si>
    <t>13.04.2016</t>
  </si>
  <si>
    <t>14.04.2016</t>
  </si>
  <si>
    <t>15.04.2016</t>
  </si>
  <si>
    <t>16.04.2016</t>
  </si>
  <si>
    <t>17.04.2016</t>
  </si>
  <si>
    <t>18.04.2016</t>
  </si>
  <si>
    <t>19.04.2016</t>
  </si>
  <si>
    <t>20.04.2016</t>
  </si>
  <si>
    <t>21.04.2016</t>
  </si>
  <si>
    <t>22.04.2016</t>
  </si>
  <si>
    <t>23.04.2016</t>
  </si>
  <si>
    <t>24.04.2016</t>
  </si>
  <si>
    <t>25.04.2016</t>
  </si>
  <si>
    <t>26.04.2016</t>
  </si>
  <si>
    <t>27.04.2016</t>
  </si>
  <si>
    <t>28.04.2016</t>
  </si>
  <si>
    <t>29.04.2016</t>
  </si>
  <si>
    <t>30.04.2016</t>
  </si>
  <si>
    <t>01.05.2016</t>
  </si>
  <si>
    <t>02.05.2016</t>
  </si>
  <si>
    <t>03.05.2016</t>
  </si>
  <si>
    <t>04.05.2016</t>
  </si>
  <si>
    <t>05.05.2016</t>
  </si>
  <si>
    <t>06.05.2016</t>
  </si>
  <si>
    <t>07.05.2016</t>
  </si>
  <si>
    <t>08.05.2016</t>
  </si>
  <si>
    <t>09.05.2016</t>
  </si>
  <si>
    <t>10.05.2016</t>
  </si>
  <si>
    <t>11.05.2016</t>
  </si>
  <si>
    <t>12.05.2016</t>
  </si>
  <si>
    <t>13.05.2016</t>
  </si>
  <si>
    <t>14.05.2016</t>
  </si>
  <si>
    <t>15.05.2016</t>
  </si>
  <si>
    <t>16.05.2016</t>
  </si>
  <si>
    <t>17.05.2016</t>
  </si>
  <si>
    <t>18.05.2016</t>
  </si>
  <si>
    <t>19.05.2016</t>
  </si>
  <si>
    <t>20.05.2016</t>
  </si>
  <si>
    <t>21.05.2016</t>
  </si>
  <si>
    <t>22.05.2016</t>
  </si>
  <si>
    <t>23.05.2016</t>
  </si>
  <si>
    <t>24.05.2016</t>
  </si>
  <si>
    <t>25.05.2016</t>
  </si>
  <si>
    <t>26.05.2016</t>
  </si>
  <si>
    <t>27.05.2016</t>
  </si>
  <si>
    <t>28.05.2016</t>
  </si>
  <si>
    <t>29.05.2016</t>
  </si>
  <si>
    <t>30.05.2016</t>
  </si>
  <si>
    <t>31.05.2016</t>
  </si>
  <si>
    <t>01.06.2016</t>
  </si>
  <si>
    <t>02.06.2016</t>
  </si>
  <si>
    <t>03.06.2016</t>
  </si>
  <si>
    <t>04.06.2016</t>
  </si>
  <si>
    <t>05.06.2016</t>
  </si>
  <si>
    <t>06.06.2016</t>
  </si>
  <si>
    <t>07.06.2016</t>
  </si>
  <si>
    <t>08.06.2016</t>
  </si>
  <si>
    <t>09.06.2016</t>
  </si>
  <si>
    <t>10.06.2016</t>
  </si>
  <si>
    <t>11.06.2016</t>
  </si>
  <si>
    <t>12.06.2016</t>
  </si>
  <si>
    <t>13.06.2016</t>
  </si>
  <si>
    <t>14.06.2016</t>
  </si>
  <si>
    <t>15.06.2016</t>
  </si>
  <si>
    <t>16.06.2016</t>
  </si>
  <si>
    <t>17.06.2016</t>
  </si>
  <si>
    <t>18.06.2016</t>
  </si>
  <si>
    <t>19.06.2016</t>
  </si>
  <si>
    <t>20.06.2016</t>
  </si>
  <si>
    <t>21.06.2016</t>
  </si>
  <si>
    <t>22.06.2016</t>
  </si>
  <si>
    <t>23.06.2016</t>
  </si>
  <si>
    <t>24.06.2016</t>
  </si>
  <si>
    <t>25.06.2016</t>
  </si>
  <si>
    <t>26.06.2016</t>
  </si>
  <si>
    <t>27.06.2016</t>
  </si>
  <si>
    <t>28.06.2016</t>
  </si>
  <si>
    <t>29.06.2016</t>
  </si>
  <si>
    <t>30.06.2016</t>
  </si>
  <si>
    <t>01.07.2016</t>
  </si>
  <si>
    <t>02.07.2016</t>
  </si>
  <si>
    <t>03.07.2016</t>
  </si>
  <si>
    <t>04.07.2016</t>
  </si>
  <si>
    <t>05.07.2016</t>
  </si>
  <si>
    <t>06.07.2016</t>
  </si>
  <si>
    <t>07.07.2016</t>
  </si>
  <si>
    <t>08.07.2016</t>
  </si>
  <si>
    <t>09.07.2016</t>
  </si>
  <si>
    <t>10.07.2016</t>
  </si>
  <si>
    <t>11.07.2016</t>
  </si>
  <si>
    <t>12.07.2016</t>
  </si>
  <si>
    <t>13.07.2016</t>
  </si>
  <si>
    <t>14.07.2016</t>
  </si>
  <si>
    <t>15.07.2016</t>
  </si>
  <si>
    <t>16.07.2016</t>
  </si>
  <si>
    <t>17.07.2016</t>
  </si>
  <si>
    <t>18.07.2016</t>
  </si>
  <si>
    <t>19.07.2016</t>
  </si>
  <si>
    <t>20.07.2016</t>
  </si>
  <si>
    <t>21.07.2016</t>
  </si>
  <si>
    <t>22.07.2016</t>
  </si>
  <si>
    <t>23.07.2016</t>
  </si>
  <si>
    <t>24.07.2016</t>
  </si>
  <si>
    <t>25.07.2016</t>
  </si>
  <si>
    <t>26.07.2016</t>
  </si>
  <si>
    <t>27.07.2016</t>
  </si>
  <si>
    <t>28.07.2016</t>
  </si>
  <si>
    <t>29.07.2016</t>
  </si>
  <si>
    <t>30.07.2016</t>
  </si>
  <si>
    <t>31.07.2016</t>
  </si>
  <si>
    <t>01.08.2016</t>
  </si>
  <si>
    <t>02.08.2016</t>
  </si>
  <si>
    <t>03.08.2016</t>
  </si>
  <si>
    <t>04.08.2016</t>
  </si>
  <si>
    <t>05.08.2016</t>
  </si>
  <si>
    <t>06.08.2016</t>
  </si>
  <si>
    <t>07.08.2016</t>
  </si>
  <si>
    <t>08.08.2016</t>
  </si>
  <si>
    <t>09.08.2016</t>
  </si>
  <si>
    <t>10.08.2016</t>
  </si>
  <si>
    <t>11.08.2016</t>
  </si>
  <si>
    <t>12.08.2016</t>
  </si>
  <si>
    <t>13.08.2016</t>
  </si>
  <si>
    <t>14.08.2016</t>
  </si>
  <si>
    <t>15.08.2016</t>
  </si>
  <si>
    <t>16.08.2016</t>
  </si>
  <si>
    <t>17.08.2016</t>
  </si>
  <si>
    <t>18.08.2016</t>
  </si>
  <si>
    <t>19.08.2016</t>
  </si>
  <si>
    <t>20.08.2016</t>
  </si>
  <si>
    <t>21.08.2016</t>
  </si>
  <si>
    <t>22.08.2016</t>
  </si>
  <si>
    <t>23.08.2016</t>
  </si>
  <si>
    <t>24.08.2016</t>
  </si>
  <si>
    <t>25.08.2016</t>
  </si>
  <si>
    <t>26.08.2016</t>
  </si>
  <si>
    <t>27.08.2016</t>
  </si>
  <si>
    <t>28.08.2016</t>
  </si>
  <si>
    <t>29.08.2016</t>
  </si>
  <si>
    <t>30.08.2016</t>
  </si>
  <si>
    <t>31.08.2016</t>
  </si>
  <si>
    <t>Дата</t>
  </si>
  <si>
    <t>Продажи</t>
  </si>
  <si>
    <t>Цена</t>
  </si>
  <si>
    <t>1-2015</t>
  </si>
  <si>
    <t>2-2015</t>
  </si>
  <si>
    <t>3-2015</t>
  </si>
  <si>
    <t>4-2015</t>
  </si>
  <si>
    <t>5-2015</t>
  </si>
  <si>
    <t>6-2015</t>
  </si>
  <si>
    <t>7-2015</t>
  </si>
  <si>
    <t>8-2015</t>
  </si>
  <si>
    <t>9-2015</t>
  </si>
  <si>
    <t>10-2015</t>
  </si>
  <si>
    <t>11-2015</t>
  </si>
  <si>
    <t>12-2015</t>
  </si>
  <si>
    <t>1-2016</t>
  </si>
  <si>
    <t>2-2016</t>
  </si>
  <si>
    <t>3-2016</t>
  </si>
  <si>
    <t>4-2016</t>
  </si>
  <si>
    <t>5-2016</t>
  </si>
  <si>
    <t>6-2016</t>
  </si>
  <si>
    <t>7-2016</t>
  </si>
  <si>
    <t>8-2016</t>
  </si>
  <si>
    <t>9-2016</t>
  </si>
  <si>
    <t>10-2016</t>
  </si>
  <si>
    <t>11-2016</t>
  </si>
  <si>
    <t>12-2016</t>
  </si>
  <si>
    <t>1-2017</t>
  </si>
  <si>
    <t>2-2017</t>
  </si>
  <si>
    <t>3-2017</t>
  </si>
  <si>
    <t>4-2017</t>
  </si>
  <si>
    <t>5-2017</t>
  </si>
  <si>
    <t>6-2017</t>
  </si>
  <si>
    <t>7-2017</t>
  </si>
  <si>
    <t>8-2017</t>
  </si>
  <si>
    <t>9-2017</t>
  </si>
  <si>
    <t>10-2017</t>
  </si>
  <si>
    <t>11-2017</t>
  </si>
  <si>
    <t>12-2017</t>
  </si>
  <si>
    <t>1-2018</t>
  </si>
  <si>
    <t>2-2018</t>
  </si>
  <si>
    <t>3-2018</t>
  </si>
  <si>
    <t>4-2018</t>
  </si>
  <si>
    <t>5-2018</t>
  </si>
  <si>
    <t>6-2018</t>
  </si>
  <si>
    <t>7-2018</t>
  </si>
  <si>
    <t>8-2018</t>
  </si>
  <si>
    <t>№п.п.</t>
  </si>
  <si>
    <t>Месяц</t>
  </si>
  <si>
    <t>июль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</si>
  <si>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</si>
  <si>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</si>
  <si>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</si>
  <si>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</si>
  <si>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</si>
  <si>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</si>
  <si>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</si>
  <si>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</si>
  <si>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</si>
  <si>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</si>
  <si>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</si>
  <si>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Объем продаж (тыс. грн.)</t>
  </si>
  <si>
    <t>Период</t>
  </si>
  <si>
    <t>Продажи компании, грн.</t>
  </si>
  <si>
    <t>Индекс потребительских цен (к соответствующему месяцу предыдущего года,%)</t>
  </si>
  <si>
    <t>Quarter</t>
  </si>
  <si>
    <t>Sales</t>
  </si>
  <si>
    <t>Q1-86</t>
  </si>
  <si>
    <t>Q2-86</t>
  </si>
  <si>
    <t>Q3-86</t>
  </si>
  <si>
    <t>Q4-86</t>
  </si>
  <si>
    <t>Q1-87</t>
  </si>
  <si>
    <t>Q2-87</t>
  </si>
  <si>
    <t>Q3-87</t>
  </si>
  <si>
    <t>Q4-87</t>
  </si>
  <si>
    <t>Q1-88</t>
  </si>
  <si>
    <t>Q2-88</t>
  </si>
  <si>
    <t>Q3-88</t>
  </si>
  <si>
    <t>Q4-88</t>
  </si>
  <si>
    <t>Q1-89</t>
  </si>
  <si>
    <t>Q2-89</t>
  </si>
  <si>
    <t>Q3-89</t>
  </si>
  <si>
    <t>Q4-89</t>
  </si>
  <si>
    <t>Q1-90</t>
  </si>
  <si>
    <t>Q2-90</t>
  </si>
  <si>
    <t>Q3-90</t>
  </si>
  <si>
    <t>Q4-90</t>
  </si>
  <si>
    <t>Q1-91</t>
  </si>
  <si>
    <t>Q2-91</t>
  </si>
  <si>
    <t>Q3-91</t>
  </si>
  <si>
    <t>Q4-91</t>
  </si>
  <si>
    <t>Q1-92</t>
  </si>
  <si>
    <t>Q2-92</t>
  </si>
  <si>
    <t>Q3-92</t>
  </si>
  <si>
    <t>Q4-92</t>
  </si>
  <si>
    <t>Q1-93</t>
  </si>
  <si>
    <t>Q2-93</t>
  </si>
  <si>
    <t>Q3-93</t>
  </si>
  <si>
    <t>Q4-93</t>
  </si>
  <si>
    <t>Q1-94</t>
  </si>
  <si>
    <t>Q2-94</t>
  </si>
  <si>
    <t>Q3-94</t>
  </si>
  <si>
    <t>Q4-94</t>
  </si>
  <si>
    <t>Q1-95</t>
  </si>
  <si>
    <t>Q2-95</t>
  </si>
  <si>
    <t>Q3-95</t>
  </si>
  <si>
    <t>Q4-95</t>
  </si>
  <si>
    <t>Q1-96</t>
  </si>
  <si>
    <t>Q2-96</t>
  </si>
  <si>
    <t>Q3-96</t>
  </si>
  <si>
    <t>Q4-96</t>
  </si>
  <si>
    <t>Q1-97</t>
  </si>
  <si>
    <t>Q2-97</t>
  </si>
  <si>
    <t>Q3-97</t>
  </si>
  <si>
    <t>Q4-97</t>
  </si>
  <si>
    <t>Q1-98</t>
  </si>
  <si>
    <t>Q2-98</t>
  </si>
  <si>
    <t>Q3-98</t>
  </si>
  <si>
    <t>Q4-98</t>
  </si>
  <si>
    <t>Q1-99</t>
  </si>
  <si>
    <t>Q2-99</t>
  </si>
  <si>
    <t>Q3-99</t>
  </si>
  <si>
    <t>Q4-99</t>
  </si>
  <si>
    <t>Q1-00</t>
  </si>
  <si>
    <t>Q2-00</t>
  </si>
  <si>
    <t>Q3-00</t>
  </si>
  <si>
    <t>Q4-00</t>
  </si>
  <si>
    <t>Q1-01</t>
  </si>
  <si>
    <t>Неделя</t>
  </si>
  <si>
    <t>Спрос</t>
  </si>
  <si>
    <t>Оборачиваемость в годовом отношении, %</t>
  </si>
  <si>
    <t>Изменение зарплат, дол.</t>
  </si>
  <si>
    <t>Оценка посетителей</t>
  </si>
  <si>
    <t>Рабочие часы в неделю</t>
  </si>
  <si>
    <t>Траффик на 1 менеджера</t>
  </si>
  <si>
    <t>Сборы $ (000)</t>
  </si>
  <si>
    <t>$ ТВ</t>
  </si>
  <si>
    <t>$ Радио</t>
  </si>
  <si>
    <t>$ Газеты</t>
  </si>
  <si>
    <t>$ Журналы</t>
  </si>
  <si>
    <t>$ Борды</t>
  </si>
  <si>
    <t>Интернет</t>
  </si>
  <si>
    <t>Листовки</t>
  </si>
  <si>
    <t>Работа с компьютером</t>
  </si>
  <si>
    <t>Пол</t>
  </si>
  <si>
    <t>Год рождения</t>
  </si>
  <si>
    <t>Год найма</t>
  </si>
  <si>
    <t>Лет на должности</t>
  </si>
  <si>
    <t>Оценка работы</t>
  </si>
  <si>
    <t>Уровень образования</t>
  </si>
  <si>
    <t>Работник</t>
  </si>
  <si>
    <t>мужчина</t>
  </si>
  <si>
    <t>женщина</t>
  </si>
  <si>
    <t>нет</t>
  </si>
  <si>
    <t>да</t>
  </si>
  <si>
    <t>Заработок, тыс. грн.</t>
  </si>
  <si>
    <t>День</t>
  </si>
  <si>
    <t>Food</t>
  </si>
  <si>
    <t>PB</t>
  </si>
  <si>
    <t>PC</t>
  </si>
  <si>
    <t>YD</t>
  </si>
  <si>
    <t>Period</t>
  </si>
  <si>
    <t>201401</t>
  </si>
  <si>
    <t>201402</t>
  </si>
  <si>
    <t>201403</t>
  </si>
  <si>
    <t>201404</t>
  </si>
  <si>
    <t>201405</t>
  </si>
  <si>
    <t>201406</t>
  </si>
  <si>
    <t>201407</t>
  </si>
  <si>
    <t>201408</t>
  </si>
  <si>
    <t>201409</t>
  </si>
  <si>
    <t>201410</t>
  </si>
  <si>
    <t>201411</t>
  </si>
  <si>
    <t>201412</t>
  </si>
  <si>
    <t>201501</t>
  </si>
  <si>
    <t>201502</t>
  </si>
  <si>
    <t>201503</t>
  </si>
  <si>
    <t>201504</t>
  </si>
  <si>
    <t>201505</t>
  </si>
  <si>
    <t>201506</t>
  </si>
  <si>
    <t>201507</t>
  </si>
  <si>
    <t>201508</t>
  </si>
  <si>
    <t>201509</t>
  </si>
  <si>
    <t>201510</t>
  </si>
  <si>
    <t>201511</t>
  </si>
  <si>
    <t>201512</t>
  </si>
  <si>
    <t>201601</t>
  </si>
  <si>
    <t>201602</t>
  </si>
  <si>
    <t>201603</t>
  </si>
  <si>
    <t>201604</t>
  </si>
  <si>
    <t>201605</t>
  </si>
  <si>
    <t>201606</t>
  </si>
  <si>
    <t>201607</t>
  </si>
  <si>
    <t>201608</t>
  </si>
  <si>
    <t>Товар 1</t>
  </si>
  <si>
    <t>Товар 2</t>
  </si>
  <si>
    <t>Доходы населения</t>
  </si>
  <si>
    <t>Квартал</t>
  </si>
  <si>
    <t>1997/Q1</t>
  </si>
  <si>
    <t>1997/Q2</t>
  </si>
  <si>
    <t>1997/QЗ</t>
  </si>
  <si>
    <t>1997/Q4</t>
  </si>
  <si>
    <t>1998/Q1</t>
  </si>
  <si>
    <t>1998/Q2</t>
  </si>
  <si>
    <t>1998/QЗ</t>
  </si>
  <si>
    <t>1998/Q4</t>
  </si>
  <si>
    <t>1999/Q1</t>
  </si>
  <si>
    <t>1999/Q2</t>
  </si>
  <si>
    <t>1999/QЗ</t>
  </si>
  <si>
    <t>1999/Q4</t>
  </si>
  <si>
    <t>2000/Q1</t>
  </si>
  <si>
    <t>2000/Q2</t>
  </si>
  <si>
    <t>2000/QЗ</t>
  </si>
  <si>
    <t>2000/Q4</t>
  </si>
  <si>
    <t>2001/Q1</t>
  </si>
  <si>
    <t>2001/Q2</t>
  </si>
  <si>
    <t>2001/QЗ</t>
  </si>
  <si>
    <t>2001/Q4</t>
  </si>
  <si>
    <t>2002/Q1</t>
  </si>
  <si>
    <t>2002/Q2</t>
  </si>
  <si>
    <t>2002/QЗ</t>
  </si>
  <si>
    <t>2002/Q4</t>
  </si>
  <si>
    <t>Робочая сила, тыс. чел.-час.</t>
  </si>
  <si>
    <t>Капитал, млн. грн.</t>
  </si>
  <si>
    <t>Цена продукции, грн.</t>
  </si>
  <si>
    <t>Доход, млн. грн.</t>
  </si>
  <si>
    <t>Інвестиции, млн. грн.</t>
  </si>
  <si>
    <t>Курс гривны, грн./дол. США</t>
  </si>
  <si>
    <t>1993/Q1</t>
  </si>
  <si>
    <t>1993/Q2</t>
  </si>
  <si>
    <t>1993/QЗ</t>
  </si>
  <si>
    <t>1993/Q4</t>
  </si>
  <si>
    <t>1994/Q1</t>
  </si>
  <si>
    <t>1994/Q2</t>
  </si>
  <si>
    <t>1994/QЗ</t>
  </si>
  <si>
    <t>1994/Q4</t>
  </si>
  <si>
    <t>1995/Q1</t>
  </si>
  <si>
    <t>1995/Q2</t>
  </si>
  <si>
    <t>1995/QЗ</t>
  </si>
  <si>
    <t>1995/Q4</t>
  </si>
  <si>
    <t>1996/Q1</t>
  </si>
  <si>
    <t>1996/Q2</t>
  </si>
  <si>
    <t>1996/Q3</t>
  </si>
  <si>
    <t>1996/Q4</t>
  </si>
  <si>
    <t>2003/Q1</t>
  </si>
  <si>
    <t>2003/Q2</t>
  </si>
  <si>
    <t>2003/QЗ</t>
  </si>
  <si>
    <t>Продажи, тыс. грн.</t>
  </si>
  <si>
    <t>Занятость бумажной работой, %</t>
  </si>
  <si>
    <t>Год</t>
  </si>
  <si>
    <t>Базовая цена с НДС</t>
  </si>
  <si>
    <t>Количество, шт</t>
  </si>
  <si>
    <t>Сумма в БЦ с НДС</t>
  </si>
  <si>
    <t>Сумма в накладной без НДС</t>
  </si>
  <si>
    <t>к-во дней в месяце</t>
  </si>
  <si>
    <t>OOS/остутствие товара</t>
  </si>
  <si>
    <t>Акция</t>
  </si>
  <si>
    <t>2016-1</t>
  </si>
  <si>
    <t>2016-2</t>
  </si>
  <si>
    <t>2016-3</t>
  </si>
  <si>
    <t>2016-4</t>
  </si>
  <si>
    <t>2016-5</t>
  </si>
  <si>
    <t>2016-6</t>
  </si>
  <si>
    <t>2016-7</t>
  </si>
  <si>
    <t>2016-8</t>
  </si>
  <si>
    <t>2016-9</t>
  </si>
  <si>
    <t>2016-10</t>
  </si>
  <si>
    <t>2016-11</t>
  </si>
  <si>
    <t>2016-12</t>
  </si>
  <si>
    <t>2017-1</t>
  </si>
  <si>
    <t>2017-2</t>
  </si>
  <si>
    <t>2017-3</t>
  </si>
  <si>
    <t>2017-4</t>
  </si>
  <si>
    <t>2017-5</t>
  </si>
  <si>
    <t>2017-6</t>
  </si>
  <si>
    <t>2017-7</t>
  </si>
  <si>
    <t>2017-8</t>
  </si>
  <si>
    <t>2017-9</t>
  </si>
  <si>
    <t>2017-10</t>
  </si>
  <si>
    <t>2017-11</t>
  </si>
  <si>
    <t>2017-12</t>
  </si>
  <si>
    <t>2018-1</t>
  </si>
  <si>
    <t>2018-2</t>
  </si>
  <si>
    <t>2018-3</t>
  </si>
  <si>
    <t>2018-4</t>
  </si>
  <si>
    <t>2018-5</t>
  </si>
  <si>
    <t>2018-6</t>
  </si>
  <si>
    <t>2018-7</t>
  </si>
  <si>
    <t>2018-8</t>
  </si>
  <si>
    <t>2018-9</t>
  </si>
  <si>
    <t>2018-10</t>
  </si>
  <si>
    <t>2018-11</t>
  </si>
  <si>
    <t>2018-12</t>
  </si>
  <si>
    <t>2019-1</t>
  </si>
  <si>
    <t>2019-2</t>
  </si>
  <si>
    <t>2019-3</t>
  </si>
  <si>
    <t>2019-4</t>
  </si>
  <si>
    <t>2019-5</t>
  </si>
  <si>
    <t>2019-6</t>
  </si>
  <si>
    <t>2019-7</t>
  </si>
  <si>
    <t>2019-8</t>
  </si>
  <si>
    <t>2019-9</t>
  </si>
  <si>
    <t>2019-10</t>
  </si>
  <si>
    <t>2019-11</t>
  </si>
  <si>
    <t>2019-12</t>
  </si>
  <si>
    <t>Промо</t>
  </si>
  <si>
    <t xml:space="preserve">Цена </t>
  </si>
  <si>
    <t>Товар 1, штук</t>
  </si>
  <si>
    <t>Бонусы</t>
  </si>
  <si>
    <t>Доходы</t>
  </si>
  <si>
    <t>Затраты</t>
  </si>
  <si>
    <t>Прибыль</t>
  </si>
  <si>
    <t>Цена норм</t>
  </si>
  <si>
    <t>Промо норм</t>
  </si>
  <si>
    <t>Офис затраты норм</t>
  </si>
  <si>
    <t>Товар 2, штук</t>
  </si>
  <si>
    <t>Товар 3, штук</t>
  </si>
  <si>
    <t>Доход товар 1</t>
  </si>
  <si>
    <t>Доход товар 2</t>
  </si>
  <si>
    <t>Доход товар 3</t>
  </si>
  <si>
    <t>Производственные затраты, норм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</si>
</sst>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"/>
    <numFmt numFmtId="165" formatCode="0.0"/>
    <numFmt numFmtId="166" formatCode="0_)"/>
    <numFmt numFmtId="167" formatCode="0.0000"/>
  </numFmts>
  <fonts count="28">
    <font>
      <sz val="10"/>
      <name val="Arial"/>
    </font>
    <font>
      <sz val="11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sz val="12"/>
      <name val="Microsoft Sans Serif"/>
      <family val="2"/>
      <charset val="204"/>
    </font>
    <font>
      <sz val="10"/>
      <name val="Arial"/>
      <family val="2"/>
      <charset val="204"/>
    </font>
    <font>
      <sz val="10"/>
      <name val="NTTierce"/>
      <charset val="204"/>
    </font>
    <font>
      <b/>
      <sz val="10"/>
      <name val="NTTierce"/>
      <charset val="204"/>
    </font>
    <font>
      <sz val="9"/>
      <name val="NTTierce"/>
      <charset val="204"/>
    </font>
    <font>
      <sz val="8"/>
      <name val="NTTierce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8"/>
      <name val="Arial"/>
      <family val="2"/>
      <charset val="204"/>
    </font>
    <font>
      <sz val="9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sz val="10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rgb="FF000000"/>
      <name val="Arial"/>
      <family val="2"/>
      <charset val="204"/>
    </font>
    <font>
      <b/>
      <sz val="10"/>
      <name val="Arial"/>
      <family val="2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5" fillId="0" borderId="1"/>
    <xf numFmtId="0" fontId="9" fillId="0" borderId="1"/>
    <xf numFmtId="0" fontId="11" fillId="0" borderId="1">
      <alignment horizontal="left"/>
    </xf>
    <xf numFmtId="0" fontId="11" fillId="0" borderId="1">
      <alignment horizontal="left"/>
    </xf>
    <xf numFmtId="0" fontId="1" fillId="0" borderId="1"/>
    <xf numFmtId="0" fontId="15" fillId="0" borderId="1"/>
    <xf numFmtId="0" fontId="11" fillId="0" borderId="1">
      <alignment horizontal="left"/>
    </xf>
    <xf numFmtId="0" fontId="4" fillId="0" borderId="1"/>
  </cellStyleXfs>
  <cellXfs count="109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164" fontId="0" fillId="0" borderId="0" xfId="0" applyNumberFormat="1"/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0" fontId="6" fillId="0" borderId="1" xfId="1" applyFont="1" applyAlignment="1">
      <alignment horizontal="center"/>
    </xf>
    <xf numFmtId="1" fontId="7" fillId="0" borderId="1" xfId="1" applyNumberFormat="1" applyFont="1" applyAlignment="1">
      <alignment horizontal="center" wrapText="1"/>
    </xf>
    <xf numFmtId="0" fontId="7" fillId="0" borderId="1" xfId="1" applyFont="1" applyAlignment="1">
      <alignment horizontal="center" vertical="center" wrapText="1"/>
    </xf>
    <xf numFmtId="2" fontId="7" fillId="0" borderId="1" xfId="1" applyNumberFormat="1" applyFont="1" applyAlignment="1">
      <alignment horizontal="center" wrapText="1"/>
    </xf>
    <xf numFmtId="3" fontId="7" fillId="0" borderId="1" xfId="1" applyNumberFormat="1" applyFont="1" applyAlignment="1">
      <alignment horizontal="center" wrapText="1"/>
    </xf>
    <xf numFmtId="0" fontId="7" fillId="0" borderId="1" xfId="1" applyFont="1" applyAlignment="1">
      <alignment horizontal="center" wrapText="1"/>
    </xf>
    <xf numFmtId="14" fontId="7" fillId="0" borderId="1" xfId="1" applyNumberFormat="1" applyFont="1" applyAlignment="1">
      <alignment horizontal="center" wrapText="1"/>
    </xf>
    <xf numFmtId="0" fontId="5" fillId="0" borderId="1" xfId="1" applyFont="1" applyAlignment="1">
      <alignment horizontal="center"/>
    </xf>
    <xf numFmtId="1" fontId="8" fillId="0" borderId="1" xfId="1" applyNumberFormat="1" applyFont="1" applyAlignment="1">
      <alignment horizontal="center"/>
    </xf>
    <xf numFmtId="0" fontId="8" fillId="0" borderId="1" xfId="1" applyFont="1" applyAlignment="1">
      <alignment horizontal="center"/>
    </xf>
    <xf numFmtId="0" fontId="8" fillId="0" borderId="1" xfId="1" applyFont="1" applyAlignment="1">
      <alignment horizontal="center" vertical="center"/>
    </xf>
    <xf numFmtId="2" fontId="8" fillId="0" borderId="1" xfId="1" applyNumberFormat="1" applyFont="1" applyAlignment="1">
      <alignment horizontal="right"/>
    </xf>
    <xf numFmtId="2" fontId="8" fillId="0" borderId="1" xfId="1" applyNumberFormat="1" applyFont="1"/>
    <xf numFmtId="3" fontId="8" fillId="0" borderId="1" xfId="1" applyNumberFormat="1" applyFont="1" applyAlignment="1">
      <alignment horizontal="center"/>
    </xf>
    <xf numFmtId="0" fontId="5" fillId="0" borderId="1" xfId="1"/>
    <xf numFmtId="0" fontId="5" fillId="0" borderId="1" xfId="1" applyFont="1"/>
    <xf numFmtId="14" fontId="8" fillId="0" borderId="1" xfId="1" applyNumberFormat="1" applyFont="1"/>
    <xf numFmtId="0" fontId="6" fillId="0" borderId="1" xfId="1" applyFont="1"/>
    <xf numFmtId="1" fontId="7" fillId="0" borderId="1" xfId="1" applyNumberFormat="1" applyFont="1" applyAlignment="1">
      <alignment horizontal="left" wrapText="1"/>
    </xf>
    <xf numFmtId="0" fontId="7" fillId="0" borderId="1" xfId="1" applyFont="1" applyAlignment="1">
      <alignment horizontal="left" wrapText="1"/>
    </xf>
    <xf numFmtId="0" fontId="7" fillId="0" borderId="1" xfId="1" applyFont="1" applyAlignment="1">
      <alignment horizontal="left" vertical="center" wrapText="1"/>
    </xf>
    <xf numFmtId="2" fontId="7" fillId="0" borderId="1" xfId="1" applyNumberFormat="1" applyFont="1" applyAlignment="1">
      <alignment horizontal="left" wrapText="1"/>
    </xf>
    <xf numFmtId="14" fontId="7" fillId="0" borderId="1" xfId="1" applyNumberFormat="1" applyFont="1" applyAlignment="1">
      <alignment horizontal="left" wrapText="1"/>
    </xf>
    <xf numFmtId="3" fontId="7" fillId="0" borderId="1" xfId="1" applyNumberFormat="1" applyFont="1" applyAlignment="1">
      <alignment horizontal="left" wrapText="1"/>
    </xf>
    <xf numFmtId="49" fontId="5" fillId="0" borderId="1" xfId="1" applyNumberFormat="1" applyFont="1"/>
    <xf numFmtId="16" fontId="5" fillId="0" borderId="1" xfId="1" applyNumberFormat="1" applyFont="1"/>
    <xf numFmtId="0" fontId="8" fillId="0" borderId="1" xfId="1" applyFont="1"/>
    <xf numFmtId="1" fontId="7" fillId="0" borderId="1" xfId="1" applyNumberFormat="1" applyFont="1" applyAlignment="1">
      <alignment horizontal="center"/>
    </xf>
    <xf numFmtId="0" fontId="7" fillId="0" borderId="1" xfId="1" applyFont="1"/>
    <xf numFmtId="0" fontId="7" fillId="0" borderId="1" xfId="1" applyFont="1" applyAlignment="1">
      <alignment horizontal="center" vertical="center"/>
    </xf>
    <xf numFmtId="2" fontId="7" fillId="0" borderId="1" xfId="1" applyNumberFormat="1" applyFont="1" applyAlignment="1">
      <alignment horizontal="right"/>
    </xf>
    <xf numFmtId="2" fontId="7" fillId="0" borderId="1" xfId="1" applyNumberFormat="1" applyFont="1"/>
    <xf numFmtId="3" fontId="7" fillId="0" borderId="1" xfId="1" applyNumberFormat="1" applyFont="1" applyAlignment="1">
      <alignment horizontal="center"/>
    </xf>
    <xf numFmtId="0" fontId="10" fillId="0" borderId="1" xfId="2" applyFont="1"/>
    <xf numFmtId="0" fontId="10" fillId="0" borderId="1" xfId="2" applyFont="1" applyBorder="1" applyAlignment="1">
      <alignment horizontal="right" vertical="center" wrapText="1"/>
    </xf>
    <xf numFmtId="14" fontId="12" fillId="2" borderId="2" xfId="3" applyNumberFormat="1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center" vertical="center" wrapText="1"/>
    </xf>
    <xf numFmtId="0" fontId="12" fillId="2" borderId="2" xfId="4" applyFont="1" applyFill="1" applyBorder="1" applyAlignment="1">
      <alignment horizontal="center" vertical="center" wrapText="1"/>
    </xf>
    <xf numFmtId="0" fontId="1" fillId="0" borderId="1" xfId="5"/>
    <xf numFmtId="14" fontId="13" fillId="0" borderId="2" xfId="3" applyNumberFormat="1" applyFont="1" applyBorder="1" applyAlignment="1">
      <alignment horizontal="right" vertical="center" wrapText="1"/>
    </xf>
    <xf numFmtId="1" fontId="13" fillId="0" borderId="2" xfId="3" applyNumberFormat="1" applyFont="1" applyBorder="1" applyAlignment="1">
      <alignment horizontal="right" vertical="center"/>
    </xf>
    <xf numFmtId="2" fontId="14" fillId="0" borderId="2" xfId="5" applyNumberFormat="1" applyFont="1" applyBorder="1"/>
    <xf numFmtId="14" fontId="14" fillId="0" borderId="2" xfId="6" applyNumberFormat="1" applyFont="1" applyBorder="1" applyAlignment="1">
      <alignment horizontal="right" vertical="center"/>
    </xf>
    <xf numFmtId="0" fontId="14" fillId="0" borderId="2" xfId="6" applyFont="1" applyBorder="1" applyAlignment="1">
      <alignment horizontal="right" vertical="center"/>
    </xf>
    <xf numFmtId="1" fontId="14" fillId="0" borderId="2" xfId="6" applyNumberFormat="1" applyFont="1" applyBorder="1" applyAlignment="1">
      <alignment horizontal="right" vertical="center"/>
    </xf>
    <xf numFmtId="1" fontId="13" fillId="0" borderId="2" xfId="7" applyNumberFormat="1" applyFont="1" applyBorder="1" applyAlignment="1">
      <alignment horizontal="right" vertical="top"/>
    </xf>
    <xf numFmtId="1" fontId="11" fillId="0" borderId="2" xfId="7" applyNumberFormat="1" applyFont="1" applyBorder="1" applyAlignment="1">
      <alignment horizontal="right" vertical="top"/>
    </xf>
    <xf numFmtId="2" fontId="11" fillId="0" borderId="2" xfId="7" applyNumberFormat="1" applyFont="1" applyBorder="1" applyAlignment="1">
      <alignment horizontal="right" vertical="top"/>
    </xf>
    <xf numFmtId="2" fontId="1" fillId="0" borderId="2" xfId="5" applyNumberFormat="1" applyBorder="1"/>
    <xf numFmtId="2" fontId="1" fillId="0" borderId="1" xfId="5" applyNumberFormat="1"/>
    <xf numFmtId="165" fontId="11" fillId="0" borderId="2" xfId="7" applyNumberFormat="1" applyFont="1" applyBorder="1" applyAlignment="1">
      <alignment horizontal="right" vertical="top"/>
    </xf>
    <xf numFmtId="164" fontId="11" fillId="0" borderId="2" xfId="7" applyNumberFormat="1" applyFont="1" applyBorder="1" applyAlignment="1">
      <alignment horizontal="right" vertical="top"/>
    </xf>
    <xf numFmtId="0" fontId="16" fillId="0" borderId="2" xfId="6" applyFont="1" applyBorder="1" applyAlignment="1">
      <alignment horizontal="right" vertical="center"/>
    </xf>
    <xf numFmtId="0" fontId="17" fillId="0" borderId="3" xfId="5" applyFont="1" applyBorder="1" applyAlignment="1">
      <alignment wrapText="1"/>
    </xf>
    <xf numFmtId="0" fontId="17" fillId="0" borderId="3" xfId="5" applyFont="1" applyBorder="1" applyAlignment="1">
      <alignment horizontal="center" wrapText="1"/>
    </xf>
    <xf numFmtId="0" fontId="1" fillId="0" borderId="1" xfId="5" applyAlignment="1">
      <alignment wrapText="1"/>
    </xf>
    <xf numFmtId="14" fontId="1" fillId="0" borderId="4" xfId="5" applyNumberFormat="1" applyFont="1" applyBorder="1"/>
    <xf numFmtId="0" fontId="1" fillId="0" borderId="4" xfId="5" applyFont="1" applyBorder="1" applyAlignment="1">
      <alignment horizontal="center"/>
    </xf>
    <xf numFmtId="2" fontId="1" fillId="0" borderId="4" xfId="5" applyNumberFormat="1" applyFont="1" applyBorder="1"/>
    <xf numFmtId="14" fontId="1" fillId="0" borderId="2" xfId="5" applyNumberFormat="1" applyFont="1" applyBorder="1"/>
    <xf numFmtId="0" fontId="1" fillId="0" borderId="2" xfId="5" applyFont="1" applyBorder="1" applyAlignment="1">
      <alignment horizontal="center"/>
    </xf>
    <xf numFmtId="2" fontId="1" fillId="0" borderId="2" xfId="5" applyNumberFormat="1" applyFont="1" applyBorder="1"/>
    <xf numFmtId="0" fontId="1" fillId="0" borderId="2" xfId="5" applyNumberFormat="1" applyFont="1" applyBorder="1"/>
    <xf numFmtId="0" fontId="1" fillId="0" borderId="1" xfId="5" applyAlignment="1">
      <alignment horizontal="center"/>
    </xf>
    <xf numFmtId="0" fontId="18" fillId="0" borderId="5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2" fontId="18" fillId="0" borderId="8" xfId="0" applyNumberFormat="1" applyFont="1" applyBorder="1" applyAlignment="1">
      <alignment vertical="center" wrapText="1"/>
    </xf>
    <xf numFmtId="17" fontId="0" fillId="0" borderId="0" xfId="0" applyNumberFormat="1"/>
    <xf numFmtId="2" fontId="0" fillId="0" borderId="0" xfId="0" applyNumberFormat="1"/>
    <xf numFmtId="165" fontId="0" fillId="0" borderId="0" xfId="0" applyNumberFormat="1"/>
    <xf numFmtId="0" fontId="4" fillId="0" borderId="0" xfId="0" applyFont="1"/>
    <xf numFmtId="0" fontId="4" fillId="0" borderId="0" xfId="0" applyFont="1" applyAlignment="1">
      <alignment wrapText="1"/>
    </xf>
    <xf numFmtId="2" fontId="4" fillId="0" borderId="1" xfId="8" applyNumberFormat="1"/>
    <xf numFmtId="0" fontId="19" fillId="0" borderId="1" xfId="8" applyFont="1" applyAlignment="1">
      <alignment horizontal="right"/>
    </xf>
    <xf numFmtId="2" fontId="19" fillId="0" borderId="1" xfId="8" applyNumberFormat="1" applyFont="1" applyAlignment="1">
      <alignment horizontal="right"/>
    </xf>
    <xf numFmtId="14" fontId="4" fillId="0" borderId="1" xfId="8" applyNumberFormat="1" applyAlignment="1">
      <alignment horizontal="right"/>
    </xf>
    <xf numFmtId="0" fontId="20" fillId="0" borderId="9" xfId="0" applyFont="1" applyBorder="1" applyAlignment="1">
      <alignment horizontal="center"/>
    </xf>
    <xf numFmtId="0" fontId="20" fillId="0" borderId="9" xfId="0" applyFont="1" applyBorder="1" applyAlignment="1">
      <alignment horizontal="center" wrapText="1"/>
    </xf>
    <xf numFmtId="0" fontId="20" fillId="0" borderId="0" xfId="0" applyFont="1"/>
    <xf numFmtId="0" fontId="21" fillId="0" borderId="0" xfId="0" applyFont="1"/>
    <xf numFmtId="166" fontId="21" fillId="0" borderId="0" xfId="0" applyNumberFormat="1" applyFont="1" applyProtection="1"/>
    <xf numFmtId="166" fontId="21" fillId="0" borderId="0" xfId="0" applyNumberFormat="1" applyFont="1"/>
    <xf numFmtId="2" fontId="21" fillId="0" borderId="0" xfId="0" applyNumberFormat="1" applyFont="1" applyProtection="1"/>
    <xf numFmtId="0" fontId="22" fillId="0" borderId="0" xfId="0" applyFont="1"/>
    <xf numFmtId="0" fontId="23" fillId="0" borderId="0" xfId="0" applyFont="1" applyAlignment="1">
      <alignment horizontal="right" vertical="center" wrapText="1"/>
    </xf>
    <xf numFmtId="2" fontId="23" fillId="0" borderId="0" xfId="0" applyNumberFormat="1" applyFont="1" applyAlignment="1">
      <alignment horizontal="right" vertical="center" wrapText="1"/>
    </xf>
    <xf numFmtId="0" fontId="24" fillId="0" borderId="0" xfId="0" applyFont="1" applyAlignment="1">
      <alignment horizontal="center"/>
    </xf>
    <xf numFmtId="167" fontId="1" fillId="0" borderId="1" xfId="5" applyNumberFormat="1"/>
    <xf numFmtId="0" fontId="26" fillId="0" borderId="2" xfId="0" applyFont="1" applyBorder="1" applyAlignment="1">
      <alignment horizontal="center" vertical="center"/>
    </xf>
    <xf numFmtId="165" fontId="25" fillId="0" borderId="2" xfId="0" applyNumberFormat="1" applyFont="1" applyBorder="1" applyAlignment="1">
      <alignment horizontal="center" vertical="center"/>
    </xf>
    <xf numFmtId="17" fontId="4" fillId="0" borderId="2" xfId="0" applyNumberFormat="1" applyFont="1" applyBorder="1" applyAlignment="1">
      <alignment horizontal="left"/>
    </xf>
    <xf numFmtId="0" fontId="25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vertical="center" wrapText="1"/>
    </xf>
    <xf numFmtId="0" fontId="25" fillId="0" borderId="2" xfId="0" applyFont="1" applyBorder="1" applyAlignment="1">
      <alignment horizontal="right" vertical="center" wrapText="1"/>
    </xf>
    <xf numFmtId="0" fontId="27" fillId="0" borderId="2" xfId="0" applyFont="1" applyBorder="1" applyAlignment="1">
      <alignment horizontal="right" vertical="center" wrapText="1"/>
    </xf>
    <xf numFmtId="0" fontId="0" fillId="3" borderId="0" xfId="0" applyFill="1"/>
    <xf numFmtId="1" fontId="0" fillId="0" borderId="0" xfId="0" applyNumberFormat="1"/>
    <xf numFmtId="0" fontId="4" fillId="0" borderId="0" xfId="0" applyNumberFormat="1" applyFont="1" applyAlignment="1">
      <alignment wrapText="1"/>
    </xf>
    <xf numFmtId="0" fontId="0" fillId="0" borderId="0" xfId="0" applyNumberFormat="1" applyAlignment="1">
      <alignment wrapText="1"/>
    </xf>
  </cellXfs>
  <cellStyles count="9">
    <cellStyle name="Normal 2" xfId="6"/>
    <cellStyle name="Обычный" xfId="0" builtinId="0"/>
    <cellStyle name="Обычный 2" xfId="1"/>
    <cellStyle name="Обычный 3" xfId="2"/>
    <cellStyle name="Обычный 4" xfId="5"/>
    <cellStyle name="Обычный 5" xfId="8"/>
    <cellStyle name="Обычный_Лист1" xfId="7"/>
    <cellStyle name="Обычный_Лист27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7169956177390976E-2"/>
          <c:y val="4.4642986894841932E-2"/>
          <c:w val="0.89308450362526914"/>
          <c:h val="0.91369313178109823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576635816"/>
        <c:axId val="1"/>
      </c:scatterChart>
      <c:valAx>
        <c:axId val="576635816"/>
        <c:scaling>
          <c:orientation val="minMax"/>
        </c:scaling>
        <c:delete val="0"/>
        <c:axPos val="b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uk-UA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uk-UA"/>
          </a:p>
        </c:txPr>
        <c:crossAx val="57663581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7484576099941345"/>
          <c:y val="0.50000145322222966"/>
          <c:w val="0"/>
          <c:h val="2.9761991263227957E-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uk-UA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uk-UA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132</xdr:col>
      <xdr:colOff>85725</xdr:colOff>
      <xdr:row>16</xdr:row>
      <xdr:rowOff>47625</xdr:rowOff>
    </xdr:from>
    <xdr:to>
      <xdr:col>137</xdr:col>
      <xdr:colOff>19050</xdr:colOff>
      <xdr:row>36</xdr:row>
      <xdr:rowOff>9525</xdr:rowOff>
    </xdr:to>
    <xdr:graphicFrame macro="">
      <xdr:nvGraphicFramePr>
        <xdr:cNvPr id="2" name="Диаграмма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3"/>
  <sheetViews>
    <sheetView workbookViewId="0">
      <pane ySplit="1" topLeftCell="A1133" activePane="bottomLeft" state="frozen"/>
      <selection activeCell="H137" sqref="H137"/>
      <selection pane="bottomLeft" activeCell="C2" sqref="C2:C1152"/>
    </sheetView>
  </sheetViews>
  <sheetFormatPr defaultRowHeight="15"/>
  <cols>
    <col min="1" max="1" width="10.28515625" style="46" customWidth="1"/>
    <col min="2" max="2" width="10" style="46" customWidth="1"/>
    <col min="3" max="3" width="9.5703125" style="46" customWidth="1"/>
    <col min="4" max="4" width="10.42578125" style="46" customWidth="1"/>
    <col min="5" max="5" width="9.140625" style="46"/>
    <col min="6" max="6" width="9.5703125" style="46" bestFit="1" customWidth="1"/>
    <col min="7" max="16384" width="9.140625" style="46"/>
  </cols>
  <sheetData>
    <row r="1" spans="1:5" ht="36">
      <c r="A1" s="43" t="s">
        <v>28</v>
      </c>
      <c r="B1" s="44" t="s">
        <v>29</v>
      </c>
      <c r="C1" s="45" t="s">
        <v>30</v>
      </c>
      <c r="D1" s="44" t="s">
        <v>31</v>
      </c>
      <c r="E1" s="44" t="s">
        <v>32</v>
      </c>
    </row>
    <row r="2" spans="1:5">
      <c r="A2" s="47" t="s">
        <v>33</v>
      </c>
      <c r="B2" s="48">
        <v>156</v>
      </c>
      <c r="C2" s="48">
        <v>33111</v>
      </c>
      <c r="D2" s="48">
        <v>2973</v>
      </c>
      <c r="E2" s="49">
        <f>C2/B2</f>
        <v>212.25</v>
      </c>
    </row>
    <row r="3" spans="1:5">
      <c r="A3" s="47" t="s">
        <v>34</v>
      </c>
      <c r="B3" s="48">
        <v>192</v>
      </c>
      <c r="C3" s="48">
        <v>52025</v>
      </c>
      <c r="D3" s="48">
        <v>2935</v>
      </c>
      <c r="E3" s="49">
        <f t="shared" ref="E3:E66" si="0">C3/B3</f>
        <v>270.96354166666669</v>
      </c>
    </row>
    <row r="4" spans="1:5">
      <c r="A4" s="47" t="s">
        <v>35</v>
      </c>
      <c r="B4" s="48">
        <v>240</v>
      </c>
      <c r="C4" s="48">
        <v>59507</v>
      </c>
      <c r="D4" s="48">
        <v>2888</v>
      </c>
      <c r="E4" s="49">
        <f t="shared" si="0"/>
        <v>247.94583333333333</v>
      </c>
    </row>
    <row r="5" spans="1:5">
      <c r="A5" s="47" t="s">
        <v>36</v>
      </c>
      <c r="B5" s="48">
        <v>164</v>
      </c>
      <c r="C5" s="48">
        <v>30024</v>
      </c>
      <c r="D5" s="48">
        <v>2856</v>
      </c>
      <c r="E5" s="49">
        <f t="shared" si="0"/>
        <v>183.07317073170731</v>
      </c>
    </row>
    <row r="6" spans="1:5">
      <c r="A6" s="47" t="s">
        <v>37</v>
      </c>
      <c r="B6" s="48">
        <v>133</v>
      </c>
      <c r="C6" s="48">
        <v>26793</v>
      </c>
      <c r="D6" s="48">
        <v>2829</v>
      </c>
      <c r="E6" s="49">
        <f t="shared" si="0"/>
        <v>201.45112781954887</v>
      </c>
    </row>
    <row r="7" spans="1:5">
      <c r="A7" s="47" t="s">
        <v>38</v>
      </c>
      <c r="B7" s="48">
        <v>234</v>
      </c>
      <c r="C7" s="48">
        <v>47011</v>
      </c>
      <c r="D7" s="48">
        <v>2783</v>
      </c>
      <c r="E7" s="49">
        <f t="shared" si="0"/>
        <v>200.90170940170941</v>
      </c>
    </row>
    <row r="8" spans="1:5">
      <c r="A8" s="47" t="s">
        <v>39</v>
      </c>
      <c r="B8" s="48">
        <v>178</v>
      </c>
      <c r="C8" s="48">
        <v>39930</v>
      </c>
      <c r="D8" s="48">
        <v>2746</v>
      </c>
      <c r="E8" s="49">
        <f t="shared" si="0"/>
        <v>224.32584269662922</v>
      </c>
    </row>
    <row r="9" spans="1:5">
      <c r="A9" s="47" t="s">
        <v>40</v>
      </c>
      <c r="B9" s="48">
        <v>187</v>
      </c>
      <c r="C9" s="48">
        <v>41623</v>
      </c>
      <c r="D9" s="48">
        <v>2709</v>
      </c>
      <c r="E9" s="49">
        <f t="shared" si="0"/>
        <v>222.58288770053477</v>
      </c>
    </row>
    <row r="10" spans="1:5">
      <c r="A10" s="47" t="s">
        <v>41</v>
      </c>
      <c r="B10" s="48">
        <v>201</v>
      </c>
      <c r="C10" s="48">
        <v>52407</v>
      </c>
      <c r="D10" s="48">
        <v>2670</v>
      </c>
      <c r="E10" s="49">
        <f t="shared" si="0"/>
        <v>260.73134328358208</v>
      </c>
    </row>
    <row r="11" spans="1:5">
      <c r="A11" s="47" t="s">
        <v>42</v>
      </c>
      <c r="B11" s="48">
        <v>349</v>
      </c>
      <c r="C11" s="48">
        <v>86331</v>
      </c>
      <c r="D11" s="48">
        <v>2601</v>
      </c>
      <c r="E11" s="49">
        <f t="shared" si="0"/>
        <v>247.36676217765043</v>
      </c>
    </row>
    <row r="12" spans="1:5">
      <c r="A12" s="47" t="s">
        <v>43</v>
      </c>
      <c r="B12" s="48">
        <v>144</v>
      </c>
      <c r="C12" s="48">
        <v>30440</v>
      </c>
      <c r="D12" s="48">
        <v>2573</v>
      </c>
      <c r="E12" s="49">
        <f t="shared" si="0"/>
        <v>211.38888888888889</v>
      </c>
    </row>
    <row r="13" spans="1:5">
      <c r="A13" s="47" t="s">
        <v>44</v>
      </c>
      <c r="B13" s="48">
        <v>92</v>
      </c>
      <c r="C13" s="48">
        <v>23319</v>
      </c>
      <c r="D13" s="48">
        <v>2555</v>
      </c>
      <c r="E13" s="49">
        <f t="shared" si="0"/>
        <v>253.46739130434781</v>
      </c>
    </row>
    <row r="14" spans="1:5">
      <c r="A14" s="47" t="s">
        <v>45</v>
      </c>
      <c r="B14" s="48">
        <v>145</v>
      </c>
      <c r="C14" s="48">
        <v>32298</v>
      </c>
      <c r="D14" s="48">
        <v>2525</v>
      </c>
      <c r="E14" s="49">
        <f t="shared" si="0"/>
        <v>222.7448275862069</v>
      </c>
    </row>
    <row r="15" spans="1:5">
      <c r="A15" s="47" t="s">
        <v>46</v>
      </c>
      <c r="B15" s="48">
        <v>99</v>
      </c>
      <c r="C15" s="48">
        <v>20868</v>
      </c>
      <c r="D15" s="48">
        <v>2506</v>
      </c>
      <c r="E15" s="49">
        <f t="shared" si="0"/>
        <v>210.78787878787878</v>
      </c>
    </row>
    <row r="16" spans="1:5">
      <c r="A16" s="47" t="s">
        <v>47</v>
      </c>
      <c r="B16" s="48">
        <v>114</v>
      </c>
      <c r="C16" s="48">
        <v>24292</v>
      </c>
      <c r="D16" s="48">
        <v>2483</v>
      </c>
      <c r="E16" s="49">
        <f t="shared" si="0"/>
        <v>213.08771929824562</v>
      </c>
    </row>
    <row r="17" spans="1:5">
      <c r="A17" s="47" t="s">
        <v>48</v>
      </c>
      <c r="B17" s="48">
        <v>260</v>
      </c>
      <c r="C17" s="48">
        <v>54979</v>
      </c>
      <c r="D17" s="48">
        <v>2432</v>
      </c>
      <c r="E17" s="49">
        <f t="shared" si="0"/>
        <v>211.4576923076923</v>
      </c>
    </row>
    <row r="18" spans="1:5">
      <c r="A18" s="47" t="s">
        <v>49</v>
      </c>
      <c r="B18" s="48">
        <v>192</v>
      </c>
      <c r="C18" s="48">
        <v>51574</v>
      </c>
      <c r="D18" s="48">
        <v>2394</v>
      </c>
      <c r="E18" s="49">
        <f t="shared" si="0"/>
        <v>268.61458333333331</v>
      </c>
    </row>
    <row r="19" spans="1:5">
      <c r="A19" s="47" t="s">
        <v>50</v>
      </c>
      <c r="B19" s="48">
        <v>87</v>
      </c>
      <c r="C19" s="48">
        <v>19016</v>
      </c>
      <c r="D19" s="48">
        <v>2377</v>
      </c>
      <c r="E19" s="49">
        <f t="shared" si="0"/>
        <v>218.57471264367817</v>
      </c>
    </row>
    <row r="20" spans="1:5">
      <c r="A20" s="47" t="s">
        <v>51</v>
      </c>
      <c r="B20" s="48">
        <v>90</v>
      </c>
      <c r="C20" s="48">
        <v>18352</v>
      </c>
      <c r="D20" s="48">
        <v>2360</v>
      </c>
      <c r="E20" s="49">
        <f t="shared" si="0"/>
        <v>203.9111111111111</v>
      </c>
    </row>
    <row r="21" spans="1:5">
      <c r="A21" s="47" t="s">
        <v>52</v>
      </c>
      <c r="B21" s="48">
        <v>59</v>
      </c>
      <c r="C21" s="48">
        <v>14385</v>
      </c>
      <c r="D21" s="48">
        <v>2348</v>
      </c>
      <c r="E21" s="49">
        <f t="shared" si="0"/>
        <v>243.81355932203391</v>
      </c>
    </row>
    <row r="22" spans="1:5">
      <c r="A22" s="47" t="s">
        <v>53</v>
      </c>
      <c r="B22" s="48">
        <v>90</v>
      </c>
      <c r="C22" s="48">
        <v>20855</v>
      </c>
      <c r="D22" s="48">
        <v>2330</v>
      </c>
      <c r="E22" s="49">
        <f t="shared" si="0"/>
        <v>231.72222222222223</v>
      </c>
    </row>
    <row r="23" spans="1:5">
      <c r="A23" s="47" t="s">
        <v>54</v>
      </c>
      <c r="B23" s="48">
        <v>95</v>
      </c>
      <c r="C23" s="48">
        <v>23584</v>
      </c>
      <c r="D23" s="48">
        <v>2311</v>
      </c>
      <c r="E23" s="49">
        <f t="shared" si="0"/>
        <v>248.25263157894736</v>
      </c>
    </row>
    <row r="24" spans="1:5">
      <c r="A24" s="47" t="s">
        <v>55</v>
      </c>
      <c r="B24" s="48">
        <v>202</v>
      </c>
      <c r="C24" s="48">
        <v>46752</v>
      </c>
      <c r="D24" s="48">
        <v>2269</v>
      </c>
      <c r="E24" s="49">
        <f t="shared" si="0"/>
        <v>231.44554455445544</v>
      </c>
    </row>
    <row r="25" spans="1:5">
      <c r="A25" s="47" t="s">
        <v>56</v>
      </c>
      <c r="B25" s="48">
        <v>216</v>
      </c>
      <c r="C25" s="48">
        <v>48148</v>
      </c>
      <c r="D25" s="48">
        <v>2226</v>
      </c>
      <c r="E25" s="49">
        <f t="shared" si="0"/>
        <v>222.90740740740742</v>
      </c>
    </row>
    <row r="26" spans="1:5">
      <c r="A26" s="47" t="s">
        <v>57</v>
      </c>
      <c r="B26" s="48">
        <v>74</v>
      </c>
      <c r="C26" s="48">
        <v>19418</v>
      </c>
      <c r="D26" s="48">
        <v>2212</v>
      </c>
      <c r="E26" s="49">
        <f t="shared" si="0"/>
        <v>262.40540540540542</v>
      </c>
    </row>
    <row r="27" spans="1:5">
      <c r="A27" s="47" t="s">
        <v>58</v>
      </c>
      <c r="B27" s="48">
        <v>121</v>
      </c>
      <c r="C27" s="48">
        <v>23874</v>
      </c>
      <c r="D27" s="48">
        <v>2188</v>
      </c>
      <c r="E27" s="49">
        <f t="shared" si="0"/>
        <v>197.30578512396696</v>
      </c>
    </row>
    <row r="28" spans="1:5">
      <c r="A28" s="47" t="s">
        <v>59</v>
      </c>
      <c r="B28" s="48">
        <v>130</v>
      </c>
      <c r="C28" s="48">
        <v>22315</v>
      </c>
      <c r="D28" s="48">
        <v>2162</v>
      </c>
      <c r="E28" s="49">
        <f t="shared" si="0"/>
        <v>171.65384615384616</v>
      </c>
    </row>
    <row r="29" spans="1:5">
      <c r="A29" s="47" t="s">
        <v>60</v>
      </c>
      <c r="B29" s="48">
        <v>429</v>
      </c>
      <c r="C29" s="48">
        <v>55266</v>
      </c>
      <c r="D29" s="48">
        <v>2078</v>
      </c>
      <c r="E29" s="49">
        <f t="shared" si="0"/>
        <v>128.82517482517483</v>
      </c>
    </row>
    <row r="30" spans="1:5">
      <c r="A30" s="47" t="s">
        <v>61</v>
      </c>
      <c r="B30" s="48">
        <v>659</v>
      </c>
      <c r="C30" s="48">
        <v>83259</v>
      </c>
      <c r="D30" s="48">
        <v>1949</v>
      </c>
      <c r="E30" s="49">
        <f t="shared" si="0"/>
        <v>126.34142640364188</v>
      </c>
    </row>
    <row r="31" spans="1:5">
      <c r="A31" s="47" t="s">
        <v>62</v>
      </c>
      <c r="B31" s="48">
        <v>652</v>
      </c>
      <c r="C31" s="48">
        <v>88498</v>
      </c>
      <c r="D31" s="48">
        <v>6</v>
      </c>
      <c r="E31" s="49">
        <f t="shared" si="0"/>
        <v>135.73312883435582</v>
      </c>
    </row>
    <row r="32" spans="1:5">
      <c r="A32" s="47" t="s">
        <v>63</v>
      </c>
      <c r="B32" s="48">
        <v>434</v>
      </c>
      <c r="C32" s="48">
        <v>55430</v>
      </c>
      <c r="D32" s="48">
        <v>1729</v>
      </c>
      <c r="E32" s="49">
        <f t="shared" si="0"/>
        <v>127.71889400921658</v>
      </c>
    </row>
    <row r="33" spans="1:5">
      <c r="A33" s="47" t="s">
        <v>64</v>
      </c>
      <c r="B33" s="48">
        <v>282</v>
      </c>
      <c r="C33" s="48">
        <v>34184</v>
      </c>
      <c r="D33" s="48">
        <v>1447</v>
      </c>
      <c r="E33" s="49">
        <f t="shared" si="0"/>
        <v>121.21985815602837</v>
      </c>
    </row>
    <row r="34" spans="1:5">
      <c r="A34" s="47" t="s">
        <v>65</v>
      </c>
      <c r="B34" s="48">
        <v>204</v>
      </c>
      <c r="C34" s="48">
        <v>21509</v>
      </c>
      <c r="D34" s="48">
        <v>1407</v>
      </c>
      <c r="E34" s="49">
        <f t="shared" si="0"/>
        <v>105.43627450980392</v>
      </c>
    </row>
    <row r="35" spans="1:5">
      <c r="A35" s="47" t="s">
        <v>66</v>
      </c>
      <c r="B35" s="48">
        <v>230</v>
      </c>
      <c r="C35" s="48">
        <v>29116</v>
      </c>
      <c r="D35" s="48">
        <v>1362</v>
      </c>
      <c r="E35" s="49">
        <f t="shared" si="0"/>
        <v>126.59130434782608</v>
      </c>
    </row>
    <row r="36" spans="1:5">
      <c r="A36" s="47" t="s">
        <v>67</v>
      </c>
      <c r="B36" s="48">
        <v>223</v>
      </c>
      <c r="C36" s="48">
        <v>26811</v>
      </c>
      <c r="D36" s="48">
        <v>1318</v>
      </c>
      <c r="E36" s="49">
        <f t="shared" si="0"/>
        <v>120.22869955156951</v>
      </c>
    </row>
    <row r="37" spans="1:5">
      <c r="A37" s="47" t="s">
        <v>68</v>
      </c>
      <c r="B37" s="48">
        <v>183</v>
      </c>
      <c r="C37" s="48">
        <v>21226</v>
      </c>
      <c r="D37" s="48">
        <v>1282</v>
      </c>
      <c r="E37" s="49">
        <f t="shared" si="0"/>
        <v>115.98907103825137</v>
      </c>
    </row>
    <row r="38" spans="1:5">
      <c r="A38" s="47" t="s">
        <v>69</v>
      </c>
      <c r="B38" s="48">
        <v>394</v>
      </c>
      <c r="C38" s="48">
        <v>58350</v>
      </c>
      <c r="D38" s="48">
        <v>1205</v>
      </c>
      <c r="E38" s="49">
        <f t="shared" si="0"/>
        <v>148.09644670050761</v>
      </c>
    </row>
    <row r="39" spans="1:5">
      <c r="A39" s="47" t="s">
        <v>70</v>
      </c>
      <c r="B39" s="48">
        <v>355</v>
      </c>
      <c r="C39" s="48">
        <v>48542</v>
      </c>
      <c r="D39" s="48">
        <v>1135</v>
      </c>
      <c r="E39" s="49">
        <f t="shared" si="0"/>
        <v>136.73802816901409</v>
      </c>
    </row>
    <row r="40" spans="1:5">
      <c r="A40" s="47" t="s">
        <v>71</v>
      </c>
      <c r="B40" s="48">
        <v>128</v>
      </c>
      <c r="C40" s="48">
        <v>15791</v>
      </c>
      <c r="D40" s="48">
        <v>1110</v>
      </c>
      <c r="E40" s="49">
        <f t="shared" si="0"/>
        <v>123.3671875</v>
      </c>
    </row>
    <row r="41" spans="1:5">
      <c r="A41" s="47" t="s">
        <v>72</v>
      </c>
      <c r="B41" s="48">
        <v>112</v>
      </c>
      <c r="C41" s="48">
        <v>15077</v>
      </c>
      <c r="D41" s="48">
        <v>1088</v>
      </c>
      <c r="E41" s="49">
        <f t="shared" si="0"/>
        <v>134.61607142857142</v>
      </c>
    </row>
    <row r="42" spans="1:5">
      <c r="A42" s="47" t="s">
        <v>73</v>
      </c>
      <c r="B42" s="48">
        <v>185</v>
      </c>
      <c r="C42" s="48">
        <v>32433</v>
      </c>
      <c r="D42" s="48">
        <v>1051</v>
      </c>
      <c r="E42" s="49">
        <f t="shared" si="0"/>
        <v>175.31351351351353</v>
      </c>
    </row>
    <row r="43" spans="1:5">
      <c r="A43" s="47" t="s">
        <v>74</v>
      </c>
      <c r="B43" s="48">
        <v>138</v>
      </c>
      <c r="C43" s="48">
        <v>18875</v>
      </c>
      <c r="D43" s="48">
        <v>1024</v>
      </c>
      <c r="E43" s="49">
        <f t="shared" si="0"/>
        <v>136.77536231884059</v>
      </c>
    </row>
    <row r="44" spans="1:5">
      <c r="A44" s="47" t="s">
        <v>75</v>
      </c>
      <c r="B44" s="48">
        <v>161</v>
      </c>
      <c r="C44" s="48">
        <v>25290</v>
      </c>
      <c r="D44" s="48">
        <v>1255</v>
      </c>
      <c r="E44" s="49">
        <f t="shared" si="0"/>
        <v>157.08074534161491</v>
      </c>
    </row>
    <row r="45" spans="1:5">
      <c r="A45" s="47" t="s">
        <v>76</v>
      </c>
      <c r="B45" s="48">
        <v>240</v>
      </c>
      <c r="C45" s="48">
        <v>39950</v>
      </c>
      <c r="D45" s="48">
        <v>1207</v>
      </c>
      <c r="E45" s="49">
        <f t="shared" si="0"/>
        <v>166.45833333333334</v>
      </c>
    </row>
    <row r="46" spans="1:5">
      <c r="A46" s="47" t="s">
        <v>77</v>
      </c>
      <c r="B46" s="48">
        <v>315</v>
      </c>
      <c r="C46" s="48">
        <v>41337</v>
      </c>
      <c r="D46" s="48">
        <v>1145</v>
      </c>
      <c r="E46" s="49">
        <f t="shared" si="0"/>
        <v>131.22857142857143</v>
      </c>
    </row>
    <row r="47" spans="1:5">
      <c r="A47" s="47" t="s">
        <v>78</v>
      </c>
      <c r="B47" s="48">
        <v>104</v>
      </c>
      <c r="C47" s="48">
        <v>12971</v>
      </c>
      <c r="D47" s="48">
        <v>1125</v>
      </c>
      <c r="E47" s="49">
        <f t="shared" si="0"/>
        <v>124.72115384615384</v>
      </c>
    </row>
    <row r="48" spans="1:5">
      <c r="A48" s="47" t="s">
        <v>79</v>
      </c>
      <c r="B48" s="48">
        <v>135</v>
      </c>
      <c r="C48" s="48">
        <v>17911</v>
      </c>
      <c r="D48" s="48">
        <v>1099</v>
      </c>
      <c r="E48" s="49">
        <f t="shared" si="0"/>
        <v>132.67407407407407</v>
      </c>
    </row>
    <row r="49" spans="1:5">
      <c r="A49" s="47" t="s">
        <v>80</v>
      </c>
      <c r="B49" s="48">
        <v>116</v>
      </c>
      <c r="C49" s="48">
        <v>15688</v>
      </c>
      <c r="D49" s="48">
        <v>1076</v>
      </c>
      <c r="E49" s="49">
        <f t="shared" si="0"/>
        <v>135.24137931034483</v>
      </c>
    </row>
    <row r="50" spans="1:5">
      <c r="A50" s="47" t="s">
        <v>81</v>
      </c>
      <c r="B50" s="48">
        <v>156</v>
      </c>
      <c r="C50" s="48">
        <v>25239</v>
      </c>
      <c r="D50" s="48">
        <v>1045</v>
      </c>
      <c r="E50" s="49">
        <f t="shared" si="0"/>
        <v>161.78846153846155</v>
      </c>
    </row>
    <row r="51" spans="1:5">
      <c r="A51" s="47" t="s">
        <v>82</v>
      </c>
      <c r="B51" s="48">
        <v>171</v>
      </c>
      <c r="C51" s="48">
        <v>22893</v>
      </c>
      <c r="D51" s="48">
        <v>1012</v>
      </c>
      <c r="E51" s="49">
        <f t="shared" si="0"/>
        <v>133.87719298245614</v>
      </c>
    </row>
    <row r="52" spans="1:5">
      <c r="A52" s="47" t="s">
        <v>83</v>
      </c>
      <c r="B52" s="48">
        <v>299</v>
      </c>
      <c r="C52" s="48">
        <v>50629</v>
      </c>
      <c r="D52" s="48">
        <v>953</v>
      </c>
      <c r="E52" s="49">
        <f t="shared" si="0"/>
        <v>169.32775919732441</v>
      </c>
    </row>
    <row r="53" spans="1:5">
      <c r="A53" s="47" t="s">
        <v>84</v>
      </c>
      <c r="B53" s="48">
        <v>298</v>
      </c>
      <c r="C53" s="48">
        <v>50152</v>
      </c>
      <c r="D53" s="48">
        <v>894</v>
      </c>
      <c r="E53" s="49">
        <f t="shared" si="0"/>
        <v>168.29530201342283</v>
      </c>
    </row>
    <row r="54" spans="1:5">
      <c r="A54" s="47" t="s">
        <v>85</v>
      </c>
      <c r="B54" s="48">
        <v>95</v>
      </c>
      <c r="C54" s="48">
        <v>15192</v>
      </c>
      <c r="D54" s="48">
        <v>876</v>
      </c>
      <c r="E54" s="49">
        <f t="shared" si="0"/>
        <v>159.91578947368421</v>
      </c>
    </row>
    <row r="55" spans="1:5">
      <c r="A55" s="47" t="s">
        <v>86</v>
      </c>
      <c r="B55" s="48">
        <v>69</v>
      </c>
      <c r="C55" s="48">
        <v>14874</v>
      </c>
      <c r="D55" s="48">
        <v>862</v>
      </c>
      <c r="E55" s="49">
        <f t="shared" si="0"/>
        <v>215.56521739130434</v>
      </c>
    </row>
    <row r="56" spans="1:5">
      <c r="A56" s="47" t="s">
        <v>87</v>
      </c>
      <c r="B56" s="48">
        <v>54</v>
      </c>
      <c r="C56" s="48">
        <v>9767</v>
      </c>
      <c r="D56" s="48">
        <v>1895</v>
      </c>
      <c r="E56" s="49">
        <f t="shared" si="0"/>
        <v>180.87037037037038</v>
      </c>
    </row>
    <row r="57" spans="1:5">
      <c r="A57" s="47" t="s">
        <v>88</v>
      </c>
      <c r="B57" s="48">
        <v>76</v>
      </c>
      <c r="C57" s="48">
        <v>15982</v>
      </c>
      <c r="D57" s="48">
        <v>1880</v>
      </c>
      <c r="E57" s="49">
        <f t="shared" si="0"/>
        <v>210.28947368421052</v>
      </c>
    </row>
    <row r="58" spans="1:5">
      <c r="A58" s="47" t="s">
        <v>89</v>
      </c>
      <c r="B58" s="48">
        <v>85</v>
      </c>
      <c r="C58" s="48">
        <v>26887</v>
      </c>
      <c r="D58" s="48">
        <v>1864</v>
      </c>
      <c r="E58" s="49">
        <f t="shared" si="0"/>
        <v>316.31764705882352</v>
      </c>
    </row>
    <row r="59" spans="1:5">
      <c r="A59" s="47" t="s">
        <v>90</v>
      </c>
      <c r="B59" s="48">
        <v>170</v>
      </c>
      <c r="C59" s="48">
        <v>40488</v>
      </c>
      <c r="D59" s="48">
        <v>1830</v>
      </c>
      <c r="E59" s="49">
        <f t="shared" si="0"/>
        <v>238.16470588235293</v>
      </c>
    </row>
    <row r="60" spans="1:5">
      <c r="A60" s="47" t="s">
        <v>91</v>
      </c>
      <c r="B60" s="48">
        <v>73</v>
      </c>
      <c r="C60" s="48">
        <v>20230</v>
      </c>
      <c r="D60" s="48">
        <v>1816</v>
      </c>
      <c r="E60" s="49">
        <f t="shared" si="0"/>
        <v>277.1232876712329</v>
      </c>
    </row>
    <row r="61" spans="1:5">
      <c r="A61" s="47" t="s">
        <v>92</v>
      </c>
      <c r="B61" s="48">
        <v>35</v>
      </c>
      <c r="C61" s="48">
        <v>6606</v>
      </c>
      <c r="D61" s="48">
        <v>1809</v>
      </c>
      <c r="E61" s="49">
        <f t="shared" si="0"/>
        <v>188.74285714285713</v>
      </c>
    </row>
    <row r="62" spans="1:5">
      <c r="A62" s="47" t="s">
        <v>93</v>
      </c>
      <c r="B62" s="48">
        <v>52</v>
      </c>
      <c r="C62" s="48">
        <v>9885</v>
      </c>
      <c r="D62" s="48">
        <v>1799</v>
      </c>
      <c r="E62" s="49">
        <f t="shared" si="0"/>
        <v>190.09615384615384</v>
      </c>
    </row>
    <row r="63" spans="1:5">
      <c r="A63" s="47" t="s">
        <v>94</v>
      </c>
      <c r="B63" s="48">
        <v>50</v>
      </c>
      <c r="C63" s="48">
        <v>8816</v>
      </c>
      <c r="D63" s="48">
        <v>2189</v>
      </c>
      <c r="E63" s="49">
        <f t="shared" si="0"/>
        <v>176.32</v>
      </c>
    </row>
    <row r="64" spans="1:5">
      <c r="A64" s="47" t="s">
        <v>95</v>
      </c>
      <c r="B64" s="48">
        <v>55</v>
      </c>
      <c r="C64" s="48">
        <v>11129</v>
      </c>
      <c r="D64" s="48">
        <v>2178</v>
      </c>
      <c r="E64" s="49">
        <f t="shared" si="0"/>
        <v>202.34545454545454</v>
      </c>
    </row>
    <row r="65" spans="1:5">
      <c r="A65" s="47" t="s">
        <v>96</v>
      </c>
      <c r="B65" s="48">
        <v>93</v>
      </c>
      <c r="C65" s="48">
        <v>19450</v>
      </c>
      <c r="D65" s="48">
        <v>2160</v>
      </c>
      <c r="E65" s="49">
        <f t="shared" si="0"/>
        <v>209.13978494623655</v>
      </c>
    </row>
    <row r="66" spans="1:5">
      <c r="A66" s="47" t="s">
        <v>97</v>
      </c>
      <c r="B66" s="48">
        <v>247</v>
      </c>
      <c r="C66" s="48">
        <v>55225</v>
      </c>
      <c r="D66" s="48">
        <v>2111</v>
      </c>
      <c r="E66" s="49">
        <f t="shared" si="0"/>
        <v>223.58299595141699</v>
      </c>
    </row>
    <row r="67" spans="1:5">
      <c r="A67" s="47" t="s">
        <v>98</v>
      </c>
      <c r="B67" s="48">
        <v>182</v>
      </c>
      <c r="C67" s="48">
        <v>44181</v>
      </c>
      <c r="D67" s="48">
        <v>2076</v>
      </c>
      <c r="E67" s="49">
        <f t="shared" ref="E67:E130" si="1">C67/B67</f>
        <v>242.75274725274724</v>
      </c>
    </row>
    <row r="68" spans="1:5">
      <c r="A68" s="47" t="s">
        <v>99</v>
      </c>
      <c r="B68" s="48">
        <v>106</v>
      </c>
      <c r="C68" s="48">
        <v>24396</v>
      </c>
      <c r="D68" s="48">
        <v>2055</v>
      </c>
      <c r="E68" s="49">
        <f t="shared" si="1"/>
        <v>230.15094339622641</v>
      </c>
    </row>
    <row r="69" spans="1:5">
      <c r="A69" s="47" t="s">
        <v>100</v>
      </c>
      <c r="B69" s="48">
        <v>35</v>
      </c>
      <c r="C69" s="48">
        <v>8945</v>
      </c>
      <c r="D69" s="48">
        <v>2048</v>
      </c>
      <c r="E69" s="49">
        <f t="shared" si="1"/>
        <v>255.57142857142858</v>
      </c>
    </row>
    <row r="70" spans="1:5">
      <c r="A70" s="47" t="s">
        <v>101</v>
      </c>
      <c r="B70" s="48">
        <v>76</v>
      </c>
      <c r="C70" s="48">
        <v>18386</v>
      </c>
      <c r="D70" s="48">
        <v>2033</v>
      </c>
      <c r="E70" s="49">
        <f t="shared" si="1"/>
        <v>241.92105263157896</v>
      </c>
    </row>
    <row r="71" spans="1:5">
      <c r="A71" s="47" t="s">
        <v>102</v>
      </c>
      <c r="B71" s="48">
        <v>85</v>
      </c>
      <c r="C71" s="48">
        <v>22388</v>
      </c>
      <c r="D71" s="48">
        <v>2017</v>
      </c>
      <c r="E71" s="49">
        <f t="shared" si="1"/>
        <v>263.38823529411764</v>
      </c>
    </row>
    <row r="72" spans="1:5">
      <c r="A72" s="47" t="s">
        <v>103</v>
      </c>
      <c r="B72" s="48">
        <v>126</v>
      </c>
      <c r="C72" s="48">
        <v>24346</v>
      </c>
      <c r="D72" s="48">
        <v>1992</v>
      </c>
      <c r="E72" s="49">
        <f t="shared" si="1"/>
        <v>193.22222222222223</v>
      </c>
    </row>
    <row r="73" spans="1:5">
      <c r="A73" s="47" t="s">
        <v>104</v>
      </c>
      <c r="B73" s="48">
        <v>306</v>
      </c>
      <c r="C73" s="48">
        <v>65344</v>
      </c>
      <c r="D73" s="48">
        <v>1932</v>
      </c>
      <c r="E73" s="49">
        <f t="shared" si="1"/>
        <v>213.54248366013073</v>
      </c>
    </row>
    <row r="74" spans="1:5">
      <c r="A74" s="47" t="s">
        <v>105</v>
      </c>
      <c r="B74" s="48">
        <v>315</v>
      </c>
      <c r="C74" s="48">
        <v>69652</v>
      </c>
      <c r="D74" s="48">
        <v>1870</v>
      </c>
      <c r="E74" s="49">
        <f t="shared" si="1"/>
        <v>221.11746031746031</v>
      </c>
    </row>
    <row r="75" spans="1:5">
      <c r="A75" s="47" t="s">
        <v>106</v>
      </c>
      <c r="B75" s="48">
        <v>151</v>
      </c>
      <c r="C75" s="48">
        <v>34757</v>
      </c>
      <c r="D75" s="48">
        <v>3224</v>
      </c>
      <c r="E75" s="49">
        <f t="shared" si="1"/>
        <v>230.17880794701986</v>
      </c>
    </row>
    <row r="76" spans="1:5">
      <c r="A76" s="47" t="s">
        <v>107</v>
      </c>
      <c r="B76" s="48">
        <v>121</v>
      </c>
      <c r="C76" s="48">
        <v>25550</v>
      </c>
      <c r="D76" s="48">
        <v>3200</v>
      </c>
      <c r="E76" s="49">
        <f t="shared" si="1"/>
        <v>211.15702479338842</v>
      </c>
    </row>
    <row r="77" spans="1:5">
      <c r="A77" s="47" t="s">
        <v>108</v>
      </c>
      <c r="B77" s="48">
        <v>64</v>
      </c>
      <c r="C77" s="48">
        <v>15687</v>
      </c>
      <c r="D77" s="48">
        <v>3187</v>
      </c>
      <c r="E77" s="49">
        <f t="shared" si="1"/>
        <v>245.109375</v>
      </c>
    </row>
    <row r="78" spans="1:5">
      <c r="A78" s="47" t="s">
        <v>109</v>
      </c>
      <c r="B78" s="48">
        <v>183</v>
      </c>
      <c r="C78" s="48">
        <v>34679</v>
      </c>
      <c r="D78" s="48">
        <v>2923</v>
      </c>
      <c r="E78" s="49">
        <f t="shared" si="1"/>
        <v>189.50273224043715</v>
      </c>
    </row>
    <row r="79" spans="1:5">
      <c r="A79" s="47" t="s">
        <v>110</v>
      </c>
      <c r="B79" s="48">
        <v>178</v>
      </c>
      <c r="C79" s="48">
        <v>36799</v>
      </c>
      <c r="D79" s="48">
        <v>2888</v>
      </c>
      <c r="E79" s="49">
        <f t="shared" si="1"/>
        <v>206.73595505617976</v>
      </c>
    </row>
    <row r="80" spans="1:5">
      <c r="A80" s="47" t="s">
        <v>111</v>
      </c>
      <c r="B80" s="48">
        <v>211</v>
      </c>
      <c r="C80" s="48">
        <v>48764</v>
      </c>
      <c r="D80" s="48">
        <v>2846</v>
      </c>
      <c r="E80" s="49">
        <f t="shared" si="1"/>
        <v>231.10900473933648</v>
      </c>
    </row>
    <row r="81" spans="1:5">
      <c r="A81" s="47" t="s">
        <v>112</v>
      </c>
      <c r="B81" s="48">
        <v>204</v>
      </c>
      <c r="C81" s="48">
        <v>54812</v>
      </c>
      <c r="D81" s="48">
        <v>2806</v>
      </c>
      <c r="E81" s="49">
        <f t="shared" si="1"/>
        <v>268.68627450980392</v>
      </c>
    </row>
    <row r="82" spans="1:5">
      <c r="A82" s="47" t="s">
        <v>113</v>
      </c>
      <c r="B82" s="48">
        <v>131</v>
      </c>
      <c r="C82" s="48">
        <v>30306</v>
      </c>
      <c r="D82" s="48">
        <v>2781</v>
      </c>
      <c r="E82" s="49">
        <f t="shared" si="1"/>
        <v>231.34351145038167</v>
      </c>
    </row>
    <row r="83" spans="1:5">
      <c r="A83" s="47" t="s">
        <v>114</v>
      </c>
      <c r="B83" s="48">
        <v>99</v>
      </c>
      <c r="C83" s="48">
        <v>26941</v>
      </c>
      <c r="D83" s="48">
        <v>2761</v>
      </c>
      <c r="E83" s="49">
        <f t="shared" si="1"/>
        <v>272.13131313131311</v>
      </c>
    </row>
    <row r="84" spans="1:5">
      <c r="A84" s="47" t="s">
        <v>115</v>
      </c>
      <c r="B84" s="48">
        <v>80</v>
      </c>
      <c r="C84" s="48">
        <v>24939</v>
      </c>
      <c r="D84" s="48">
        <v>2746</v>
      </c>
      <c r="E84" s="49">
        <f t="shared" si="1"/>
        <v>311.73750000000001</v>
      </c>
    </row>
    <row r="85" spans="1:5">
      <c r="A85" s="47" t="s">
        <v>116</v>
      </c>
      <c r="B85" s="48">
        <v>97</v>
      </c>
      <c r="C85" s="48">
        <v>25963</v>
      </c>
      <c r="D85" s="48">
        <v>2726</v>
      </c>
      <c r="E85" s="49">
        <f t="shared" si="1"/>
        <v>267.65979381443299</v>
      </c>
    </row>
    <row r="86" spans="1:5">
      <c r="A86" s="47" t="s">
        <v>117</v>
      </c>
      <c r="B86" s="48">
        <v>81</v>
      </c>
      <c r="C86" s="48">
        <v>21758</v>
      </c>
      <c r="D86" s="48">
        <v>2710</v>
      </c>
      <c r="E86" s="49">
        <f t="shared" si="1"/>
        <v>268.61728395061726</v>
      </c>
    </row>
    <row r="87" spans="1:5">
      <c r="A87" s="47" t="s">
        <v>118</v>
      </c>
      <c r="B87" s="48">
        <v>152</v>
      </c>
      <c r="C87" s="48">
        <v>50997</v>
      </c>
      <c r="D87" s="48">
        <v>2681</v>
      </c>
      <c r="E87" s="49">
        <f t="shared" si="1"/>
        <v>335.50657894736844</v>
      </c>
    </row>
    <row r="88" spans="1:5">
      <c r="A88" s="47" t="s">
        <v>119</v>
      </c>
      <c r="B88" s="48">
        <v>144</v>
      </c>
      <c r="C88" s="48">
        <v>39829</v>
      </c>
      <c r="D88" s="48">
        <v>2652</v>
      </c>
      <c r="E88" s="49">
        <f t="shared" si="1"/>
        <v>276.59027777777777</v>
      </c>
    </row>
    <row r="89" spans="1:5">
      <c r="A89" s="47" t="s">
        <v>120</v>
      </c>
      <c r="B89" s="48">
        <v>26</v>
      </c>
      <c r="C89" s="48">
        <v>7553</v>
      </c>
      <c r="D89" s="48">
        <v>2647</v>
      </c>
      <c r="E89" s="49">
        <f t="shared" si="1"/>
        <v>290.5</v>
      </c>
    </row>
    <row r="90" spans="1:5">
      <c r="A90" s="47" t="s">
        <v>121</v>
      </c>
      <c r="B90" s="48">
        <v>62</v>
      </c>
      <c r="C90" s="48">
        <v>12383</v>
      </c>
      <c r="D90" s="48">
        <v>2635</v>
      </c>
      <c r="E90" s="49">
        <f t="shared" si="1"/>
        <v>199.7258064516129</v>
      </c>
    </row>
    <row r="91" spans="1:5">
      <c r="A91" s="47" t="s">
        <v>122</v>
      </c>
      <c r="B91" s="48">
        <v>24</v>
      </c>
      <c r="C91" s="48">
        <v>10889</v>
      </c>
      <c r="D91" s="48">
        <v>3155</v>
      </c>
      <c r="E91" s="49">
        <f t="shared" si="1"/>
        <v>453.70833333333331</v>
      </c>
    </row>
    <row r="92" spans="1:5">
      <c r="A92" s="47" t="s">
        <v>123</v>
      </c>
      <c r="B92" s="48">
        <v>29</v>
      </c>
      <c r="C92" s="48">
        <v>16357</v>
      </c>
      <c r="D92" s="48">
        <v>3149</v>
      </c>
      <c r="E92" s="49">
        <f t="shared" si="1"/>
        <v>564.0344827586207</v>
      </c>
    </row>
    <row r="93" spans="1:5">
      <c r="A93" s="47" t="s">
        <v>124</v>
      </c>
      <c r="B93" s="48">
        <v>52</v>
      </c>
      <c r="C93" s="48">
        <v>19929</v>
      </c>
      <c r="D93" s="48">
        <v>3139</v>
      </c>
      <c r="E93" s="49">
        <f t="shared" si="1"/>
        <v>383.25</v>
      </c>
    </row>
    <row r="94" spans="1:5">
      <c r="A94" s="47" t="s">
        <v>125</v>
      </c>
      <c r="B94" s="48">
        <v>145</v>
      </c>
      <c r="C94" s="48">
        <v>43294</v>
      </c>
      <c r="D94" s="48">
        <v>3110</v>
      </c>
      <c r="E94" s="49">
        <f t="shared" si="1"/>
        <v>298.5793103448276</v>
      </c>
    </row>
    <row r="95" spans="1:5">
      <c r="A95" s="47" t="s">
        <v>126</v>
      </c>
      <c r="B95" s="48">
        <v>171</v>
      </c>
      <c r="C95" s="48">
        <v>49804</v>
      </c>
      <c r="D95" s="48">
        <v>3076</v>
      </c>
      <c r="E95" s="49">
        <f t="shared" si="1"/>
        <v>291.25146198830407</v>
      </c>
    </row>
    <row r="96" spans="1:5">
      <c r="A96" s="47" t="s">
        <v>127</v>
      </c>
      <c r="B96" s="48">
        <v>130</v>
      </c>
      <c r="C96" s="48">
        <v>30680</v>
      </c>
      <c r="D96" s="48">
        <v>2757</v>
      </c>
      <c r="E96" s="49">
        <f t="shared" si="1"/>
        <v>236</v>
      </c>
    </row>
    <row r="97" spans="1:5">
      <c r="A97" s="47" t="s">
        <v>128</v>
      </c>
      <c r="B97" s="48">
        <v>81</v>
      </c>
      <c r="C97" s="48">
        <v>23477</v>
      </c>
      <c r="D97" s="48">
        <v>2741</v>
      </c>
      <c r="E97" s="49">
        <f t="shared" si="1"/>
        <v>289.83950617283949</v>
      </c>
    </row>
    <row r="98" spans="1:5">
      <c r="A98" s="47" t="s">
        <v>129</v>
      </c>
      <c r="B98" s="48">
        <v>80</v>
      </c>
      <c r="C98" s="48">
        <v>14249</v>
      </c>
      <c r="D98" s="48">
        <v>2725</v>
      </c>
      <c r="E98" s="49">
        <f t="shared" si="1"/>
        <v>178.11250000000001</v>
      </c>
    </row>
    <row r="99" spans="1:5">
      <c r="A99" s="47" t="s">
        <v>130</v>
      </c>
      <c r="B99" s="48">
        <v>87</v>
      </c>
      <c r="C99" s="48">
        <v>19971</v>
      </c>
      <c r="D99" s="48">
        <v>3401</v>
      </c>
      <c r="E99" s="49">
        <f t="shared" si="1"/>
        <v>229.55172413793105</v>
      </c>
    </row>
    <row r="100" spans="1:5">
      <c r="A100" s="47" t="s">
        <v>131</v>
      </c>
      <c r="B100" s="48">
        <v>74</v>
      </c>
      <c r="C100" s="48">
        <v>20533</v>
      </c>
      <c r="D100" s="48">
        <v>3387</v>
      </c>
      <c r="E100" s="49">
        <f t="shared" si="1"/>
        <v>277.47297297297297</v>
      </c>
    </row>
    <row r="101" spans="1:5">
      <c r="A101" s="47" t="s">
        <v>132</v>
      </c>
      <c r="B101" s="48">
        <v>161</v>
      </c>
      <c r="C101" s="48">
        <v>42898</v>
      </c>
      <c r="D101" s="48">
        <v>3355</v>
      </c>
      <c r="E101" s="49">
        <f t="shared" si="1"/>
        <v>266.44720496894411</v>
      </c>
    </row>
    <row r="102" spans="1:5">
      <c r="A102" s="47" t="s">
        <v>133</v>
      </c>
      <c r="B102" s="48">
        <v>57</v>
      </c>
      <c r="C102" s="48">
        <v>13570</v>
      </c>
      <c r="D102" s="48">
        <v>3344</v>
      </c>
      <c r="E102" s="49">
        <f t="shared" si="1"/>
        <v>238.07017543859649</v>
      </c>
    </row>
    <row r="103" spans="1:5">
      <c r="A103" s="47" t="s">
        <v>134</v>
      </c>
      <c r="B103" s="48">
        <v>234</v>
      </c>
      <c r="C103" s="48">
        <v>68986</v>
      </c>
      <c r="D103" s="48">
        <v>3298</v>
      </c>
      <c r="E103" s="49">
        <f t="shared" si="1"/>
        <v>294.81196581196582</v>
      </c>
    </row>
    <row r="104" spans="1:5">
      <c r="A104" s="47" t="s">
        <v>135</v>
      </c>
      <c r="B104" s="48">
        <v>99</v>
      </c>
      <c r="C104" s="48">
        <v>31333</v>
      </c>
      <c r="D104" s="48">
        <v>3279</v>
      </c>
      <c r="E104" s="49">
        <f t="shared" si="1"/>
        <v>316.49494949494948</v>
      </c>
    </row>
    <row r="105" spans="1:5">
      <c r="A105" s="47" t="s">
        <v>136</v>
      </c>
      <c r="B105" s="48">
        <v>97</v>
      </c>
      <c r="C105" s="48">
        <v>25503</v>
      </c>
      <c r="D105" s="48">
        <v>3260</v>
      </c>
      <c r="E105" s="49">
        <f t="shared" si="1"/>
        <v>262.91752577319585</v>
      </c>
    </row>
    <row r="106" spans="1:5">
      <c r="A106" s="47" t="s">
        <v>137</v>
      </c>
      <c r="B106" s="48">
        <v>87</v>
      </c>
      <c r="C106" s="48">
        <v>17243</v>
      </c>
      <c r="D106" s="48">
        <v>3243</v>
      </c>
      <c r="E106" s="49">
        <f t="shared" si="1"/>
        <v>198.19540229885058</v>
      </c>
    </row>
    <row r="107" spans="1:5">
      <c r="A107" s="47" t="s">
        <v>138</v>
      </c>
      <c r="B107" s="48">
        <v>128</v>
      </c>
      <c r="C107" s="48">
        <v>27633</v>
      </c>
      <c r="D107" s="48">
        <v>3217</v>
      </c>
      <c r="E107" s="49">
        <f t="shared" si="1"/>
        <v>215.8828125</v>
      </c>
    </row>
    <row r="108" spans="1:5">
      <c r="A108" s="47" t="s">
        <v>139</v>
      </c>
      <c r="B108" s="48">
        <v>170</v>
      </c>
      <c r="C108" s="48">
        <v>44943</v>
      </c>
      <c r="D108" s="48">
        <v>3184</v>
      </c>
      <c r="E108" s="49">
        <f t="shared" si="1"/>
        <v>264.37058823529412</v>
      </c>
    </row>
    <row r="109" spans="1:5">
      <c r="A109" s="47" t="s">
        <v>140</v>
      </c>
      <c r="B109" s="48">
        <v>170</v>
      </c>
      <c r="C109" s="48">
        <v>43893</v>
      </c>
      <c r="D109" s="48">
        <v>3151</v>
      </c>
      <c r="E109" s="49">
        <f t="shared" si="1"/>
        <v>258.19411764705882</v>
      </c>
    </row>
    <row r="110" spans="1:5">
      <c r="A110" s="47" t="s">
        <v>141</v>
      </c>
      <c r="B110" s="48">
        <v>66</v>
      </c>
      <c r="C110" s="48">
        <v>15467</v>
      </c>
      <c r="D110" s="48">
        <v>3138</v>
      </c>
      <c r="E110" s="49">
        <f t="shared" si="1"/>
        <v>234.34848484848484</v>
      </c>
    </row>
    <row r="111" spans="1:5">
      <c r="A111" s="47" t="s">
        <v>142</v>
      </c>
      <c r="B111" s="48">
        <v>55</v>
      </c>
      <c r="C111" s="48">
        <v>15735</v>
      </c>
      <c r="D111" s="48">
        <v>3127</v>
      </c>
      <c r="E111" s="49">
        <f t="shared" si="1"/>
        <v>286.09090909090907</v>
      </c>
    </row>
    <row r="112" spans="1:5">
      <c r="A112" s="47" t="s">
        <v>143</v>
      </c>
      <c r="B112" s="48">
        <v>88</v>
      </c>
      <c r="C112" s="48">
        <v>26293</v>
      </c>
      <c r="D112" s="48">
        <v>3110</v>
      </c>
      <c r="E112" s="49">
        <f t="shared" si="1"/>
        <v>298.78409090909093</v>
      </c>
    </row>
    <row r="113" spans="1:5">
      <c r="A113" s="47" t="s">
        <v>144</v>
      </c>
      <c r="B113" s="48">
        <v>142</v>
      </c>
      <c r="C113" s="48">
        <v>43535</v>
      </c>
      <c r="D113" s="48">
        <v>3082</v>
      </c>
      <c r="E113" s="49">
        <f t="shared" si="1"/>
        <v>306.58450704225351</v>
      </c>
    </row>
    <row r="114" spans="1:5">
      <c r="A114" s="47" t="s">
        <v>145</v>
      </c>
      <c r="B114" s="48">
        <v>178</v>
      </c>
      <c r="C114" s="48">
        <v>39570</v>
      </c>
      <c r="D114" s="48">
        <v>3047</v>
      </c>
      <c r="E114" s="49">
        <f t="shared" si="1"/>
        <v>222.30337078651687</v>
      </c>
    </row>
    <row r="115" spans="1:5">
      <c r="A115" s="47" t="s">
        <v>146</v>
      </c>
      <c r="B115" s="48">
        <v>272</v>
      </c>
      <c r="C115" s="48">
        <v>74672</v>
      </c>
      <c r="D115" s="48">
        <v>2993</v>
      </c>
      <c r="E115" s="49">
        <f t="shared" si="1"/>
        <v>274.52941176470586</v>
      </c>
    </row>
    <row r="116" spans="1:5">
      <c r="A116" s="47" t="s">
        <v>147</v>
      </c>
      <c r="B116" s="48">
        <v>235</v>
      </c>
      <c r="C116" s="48">
        <v>58496</v>
      </c>
      <c r="D116" s="48">
        <v>2947</v>
      </c>
      <c r="E116" s="49">
        <f t="shared" si="1"/>
        <v>248.91914893617022</v>
      </c>
    </row>
    <row r="117" spans="1:5">
      <c r="A117" s="47" t="s">
        <v>148</v>
      </c>
      <c r="B117" s="48">
        <v>112</v>
      </c>
      <c r="C117" s="48">
        <v>28339</v>
      </c>
      <c r="D117" s="48">
        <v>3925</v>
      </c>
      <c r="E117" s="49">
        <f t="shared" si="1"/>
        <v>253.02678571428572</v>
      </c>
    </row>
    <row r="118" spans="1:5">
      <c r="A118" s="47" t="s">
        <v>149</v>
      </c>
      <c r="B118" s="48">
        <v>161</v>
      </c>
      <c r="C118" s="48">
        <v>39326</v>
      </c>
      <c r="D118" s="48">
        <v>3893</v>
      </c>
      <c r="E118" s="49">
        <f t="shared" si="1"/>
        <v>244.2608695652174</v>
      </c>
    </row>
    <row r="119" spans="1:5">
      <c r="A119" s="47" t="s">
        <v>150</v>
      </c>
      <c r="B119" s="48">
        <v>109</v>
      </c>
      <c r="C119" s="48">
        <v>27710</v>
      </c>
      <c r="D119" s="48">
        <v>3872</v>
      </c>
      <c r="E119" s="49">
        <f t="shared" si="1"/>
        <v>254.22018348623854</v>
      </c>
    </row>
    <row r="120" spans="1:5">
      <c r="A120" s="47" t="s">
        <v>151</v>
      </c>
      <c r="B120" s="48">
        <v>118</v>
      </c>
      <c r="C120" s="48">
        <v>29334</v>
      </c>
      <c r="D120" s="48">
        <v>3848</v>
      </c>
      <c r="E120" s="49">
        <f t="shared" si="1"/>
        <v>248.59322033898306</v>
      </c>
    </row>
    <row r="121" spans="1:5">
      <c r="A121" s="47" t="s">
        <v>152</v>
      </c>
      <c r="B121" s="48">
        <v>204</v>
      </c>
      <c r="C121" s="48">
        <v>58722</v>
      </c>
      <c r="D121" s="48">
        <v>3808</v>
      </c>
      <c r="E121" s="49">
        <f t="shared" si="1"/>
        <v>287.85294117647061</v>
      </c>
    </row>
    <row r="122" spans="1:5">
      <c r="A122" s="47" t="s">
        <v>153</v>
      </c>
      <c r="B122" s="48">
        <v>280</v>
      </c>
      <c r="C122" s="48">
        <v>72874</v>
      </c>
      <c r="D122" s="48">
        <v>3753</v>
      </c>
      <c r="E122" s="49">
        <f t="shared" si="1"/>
        <v>260.26428571428573</v>
      </c>
    </row>
    <row r="123" spans="1:5">
      <c r="A123" s="47" t="s">
        <v>154</v>
      </c>
      <c r="B123" s="48">
        <v>185</v>
      </c>
      <c r="C123" s="48">
        <v>55150</v>
      </c>
      <c r="D123" s="48">
        <v>3717</v>
      </c>
      <c r="E123" s="49">
        <f t="shared" si="1"/>
        <v>298.10810810810813</v>
      </c>
    </row>
    <row r="124" spans="1:5">
      <c r="A124" s="47" t="s">
        <v>155</v>
      </c>
      <c r="B124" s="48">
        <v>176</v>
      </c>
      <c r="C124" s="48">
        <v>54512</v>
      </c>
      <c r="D124" s="48">
        <v>3682</v>
      </c>
      <c r="E124" s="49">
        <f t="shared" si="1"/>
        <v>309.72727272727275</v>
      </c>
    </row>
    <row r="125" spans="1:5">
      <c r="A125" s="47" t="s">
        <v>156</v>
      </c>
      <c r="B125" s="48">
        <v>78</v>
      </c>
      <c r="C125" s="48">
        <v>24820</v>
      </c>
      <c r="D125" s="48">
        <v>3664</v>
      </c>
      <c r="E125" s="49">
        <f t="shared" si="1"/>
        <v>318.20512820512823</v>
      </c>
    </row>
    <row r="126" spans="1:5">
      <c r="A126" s="47" t="s">
        <v>157</v>
      </c>
      <c r="B126" s="48">
        <v>133</v>
      </c>
      <c r="C126" s="48">
        <v>35662</v>
      </c>
      <c r="D126" s="48">
        <v>5628</v>
      </c>
      <c r="E126" s="49">
        <f t="shared" si="1"/>
        <v>268.13533834586468</v>
      </c>
    </row>
    <row r="127" spans="1:5">
      <c r="A127" s="47" t="s">
        <v>158</v>
      </c>
      <c r="B127" s="48">
        <v>88</v>
      </c>
      <c r="C127" s="48">
        <v>29961</v>
      </c>
      <c r="D127" s="48">
        <v>5611</v>
      </c>
      <c r="E127" s="49">
        <f t="shared" si="1"/>
        <v>340.46590909090907</v>
      </c>
    </row>
    <row r="128" spans="1:5">
      <c r="A128" s="47" t="s">
        <v>159</v>
      </c>
      <c r="B128" s="48">
        <v>171</v>
      </c>
      <c r="C128" s="48">
        <v>41542</v>
      </c>
      <c r="D128" s="48">
        <v>5577</v>
      </c>
      <c r="E128" s="49">
        <f t="shared" si="1"/>
        <v>242.93567251461988</v>
      </c>
    </row>
    <row r="129" spans="1:5">
      <c r="A129" s="47" t="s">
        <v>160</v>
      </c>
      <c r="B129" s="48">
        <v>237</v>
      </c>
      <c r="C129" s="48">
        <v>61499</v>
      </c>
      <c r="D129" s="48">
        <v>5531</v>
      </c>
      <c r="E129" s="49">
        <f t="shared" si="1"/>
        <v>259.48945147679325</v>
      </c>
    </row>
    <row r="130" spans="1:5">
      <c r="A130" s="47" t="s">
        <v>161</v>
      </c>
      <c r="B130" s="48">
        <v>204</v>
      </c>
      <c r="C130" s="48">
        <v>54319</v>
      </c>
      <c r="D130" s="48">
        <v>5491</v>
      </c>
      <c r="E130" s="49">
        <f t="shared" si="1"/>
        <v>266.26960784313724</v>
      </c>
    </row>
    <row r="131" spans="1:5">
      <c r="A131" s="47" t="s">
        <v>162</v>
      </c>
      <c r="B131" s="48">
        <v>161</v>
      </c>
      <c r="C131" s="48">
        <v>43259</v>
      </c>
      <c r="D131" s="48">
        <v>5459</v>
      </c>
      <c r="E131" s="49">
        <f t="shared" ref="E131:E194" si="2">C131/B131</f>
        <v>268.68944099378882</v>
      </c>
    </row>
    <row r="132" spans="1:5">
      <c r="A132" s="47" t="s">
        <v>163</v>
      </c>
      <c r="B132" s="48">
        <v>85</v>
      </c>
      <c r="C132" s="48">
        <v>29415</v>
      </c>
      <c r="D132" s="48">
        <v>5442</v>
      </c>
      <c r="E132" s="49">
        <f t="shared" si="2"/>
        <v>346.05882352941177</v>
      </c>
    </row>
    <row r="133" spans="1:5">
      <c r="A133" s="47" t="s">
        <v>164</v>
      </c>
      <c r="B133" s="48">
        <v>133</v>
      </c>
      <c r="C133" s="48">
        <v>35807</v>
      </c>
      <c r="D133" s="48">
        <v>5416</v>
      </c>
      <c r="E133" s="49">
        <f t="shared" si="2"/>
        <v>269.22556390977445</v>
      </c>
    </row>
    <row r="134" spans="1:5">
      <c r="A134" s="47" t="s">
        <v>165</v>
      </c>
      <c r="B134" s="48">
        <v>97</v>
      </c>
      <c r="C134" s="48">
        <v>22038</v>
      </c>
      <c r="D134" s="48">
        <v>5397</v>
      </c>
      <c r="E134" s="49">
        <f t="shared" si="2"/>
        <v>227.1958762886598</v>
      </c>
    </row>
    <row r="135" spans="1:5">
      <c r="A135" s="47" t="s">
        <v>166</v>
      </c>
      <c r="B135" s="48">
        <v>178</v>
      </c>
      <c r="C135" s="48">
        <v>40418</v>
      </c>
      <c r="D135" s="48">
        <v>5362</v>
      </c>
      <c r="E135" s="49">
        <f t="shared" si="2"/>
        <v>227.06741573033707</v>
      </c>
    </row>
    <row r="136" spans="1:5">
      <c r="A136" s="47" t="s">
        <v>167</v>
      </c>
      <c r="B136" s="48">
        <v>289</v>
      </c>
      <c r="C136" s="48">
        <v>71951</v>
      </c>
      <c r="D136" s="48">
        <v>5305</v>
      </c>
      <c r="E136" s="49">
        <f t="shared" si="2"/>
        <v>248.96539792387543</v>
      </c>
    </row>
    <row r="137" spans="1:5">
      <c r="A137" s="47" t="s">
        <v>168</v>
      </c>
      <c r="B137" s="48">
        <v>362</v>
      </c>
      <c r="C137" s="48">
        <v>86468</v>
      </c>
      <c r="D137" s="48">
        <v>5234</v>
      </c>
      <c r="E137" s="49">
        <f t="shared" si="2"/>
        <v>238.86187845303868</v>
      </c>
    </row>
    <row r="138" spans="1:5">
      <c r="A138" s="47" t="s">
        <v>169</v>
      </c>
      <c r="B138" s="48">
        <v>156</v>
      </c>
      <c r="C138" s="48">
        <v>36960</v>
      </c>
      <c r="D138" s="48">
        <v>5203</v>
      </c>
      <c r="E138" s="49">
        <f t="shared" si="2"/>
        <v>236.92307692307693</v>
      </c>
    </row>
    <row r="139" spans="1:5">
      <c r="A139" s="47" t="s">
        <v>170</v>
      </c>
      <c r="B139" s="48">
        <v>130</v>
      </c>
      <c r="C139" s="48">
        <v>29073</v>
      </c>
      <c r="D139" s="48">
        <v>5287</v>
      </c>
      <c r="E139" s="49">
        <f t="shared" si="2"/>
        <v>223.63846153846154</v>
      </c>
    </row>
    <row r="140" spans="1:5">
      <c r="A140" s="47" t="s">
        <v>171</v>
      </c>
      <c r="B140" s="48">
        <v>185</v>
      </c>
      <c r="C140" s="48">
        <v>43568</v>
      </c>
      <c r="D140" s="48">
        <v>5251</v>
      </c>
      <c r="E140" s="49">
        <f t="shared" si="2"/>
        <v>235.50270270270269</v>
      </c>
    </row>
    <row r="141" spans="1:5">
      <c r="A141" s="47" t="s">
        <v>172</v>
      </c>
      <c r="B141" s="48">
        <v>234</v>
      </c>
      <c r="C141" s="48">
        <v>54968</v>
      </c>
      <c r="D141" s="48">
        <v>5186</v>
      </c>
      <c r="E141" s="49">
        <f t="shared" si="2"/>
        <v>234.90598290598291</v>
      </c>
    </row>
    <row r="142" spans="1:5">
      <c r="A142" s="47" t="s">
        <v>173</v>
      </c>
      <c r="B142" s="48">
        <v>161</v>
      </c>
      <c r="C142" s="48">
        <v>46114</v>
      </c>
      <c r="D142" s="48">
        <v>5155</v>
      </c>
      <c r="E142" s="49">
        <f t="shared" si="2"/>
        <v>286.42236024844721</v>
      </c>
    </row>
    <row r="143" spans="1:5">
      <c r="A143" s="47" t="s">
        <v>174</v>
      </c>
      <c r="B143" s="48">
        <v>322</v>
      </c>
      <c r="C143" s="48">
        <v>85942</v>
      </c>
      <c r="D143" s="48">
        <v>5092</v>
      </c>
      <c r="E143" s="49">
        <f t="shared" si="2"/>
        <v>266.9006211180124</v>
      </c>
    </row>
    <row r="144" spans="1:5">
      <c r="A144" s="47" t="s">
        <v>175</v>
      </c>
      <c r="B144" s="48">
        <v>322</v>
      </c>
      <c r="C144" s="48">
        <v>84262</v>
      </c>
      <c r="D144" s="48">
        <v>5028</v>
      </c>
      <c r="E144" s="49">
        <f t="shared" si="2"/>
        <v>261.68322981366458</v>
      </c>
    </row>
    <row r="145" spans="1:5">
      <c r="A145" s="47" t="s">
        <v>176</v>
      </c>
      <c r="B145" s="48">
        <v>170</v>
      </c>
      <c r="C145" s="48">
        <v>44021</v>
      </c>
      <c r="D145" s="48">
        <v>4995</v>
      </c>
      <c r="E145" s="49">
        <f t="shared" si="2"/>
        <v>258.9470588235294</v>
      </c>
    </row>
    <row r="146" spans="1:5">
      <c r="A146" s="47" t="s">
        <v>177</v>
      </c>
      <c r="B146" s="48">
        <v>280</v>
      </c>
      <c r="C146" s="48">
        <v>78275</v>
      </c>
      <c r="D146" s="48">
        <v>4940</v>
      </c>
      <c r="E146" s="49">
        <f t="shared" si="2"/>
        <v>279.55357142857144</v>
      </c>
    </row>
    <row r="147" spans="1:5">
      <c r="A147" s="47" t="s">
        <v>178</v>
      </c>
      <c r="B147" s="48">
        <v>130</v>
      </c>
      <c r="C147" s="48">
        <v>33266</v>
      </c>
      <c r="D147" s="48">
        <v>4914</v>
      </c>
      <c r="E147" s="49">
        <f t="shared" si="2"/>
        <v>255.8923076923077</v>
      </c>
    </row>
    <row r="148" spans="1:5">
      <c r="A148" s="47" t="s">
        <v>179</v>
      </c>
      <c r="B148" s="48">
        <v>170</v>
      </c>
      <c r="C148" s="48">
        <v>50259</v>
      </c>
      <c r="D148" s="48">
        <v>4881</v>
      </c>
      <c r="E148" s="49">
        <f t="shared" si="2"/>
        <v>295.64117647058822</v>
      </c>
    </row>
    <row r="149" spans="1:5">
      <c r="A149" s="47" t="s">
        <v>180</v>
      </c>
      <c r="B149" s="48">
        <v>109</v>
      </c>
      <c r="C149" s="48">
        <v>41646</v>
      </c>
      <c r="D149" s="48">
        <v>4860</v>
      </c>
      <c r="E149" s="49">
        <f t="shared" si="2"/>
        <v>382.07339449541286</v>
      </c>
    </row>
    <row r="150" spans="1:5">
      <c r="A150" s="47" t="s">
        <v>181</v>
      </c>
      <c r="B150" s="48">
        <v>173</v>
      </c>
      <c r="C150" s="48">
        <v>58319</v>
      </c>
      <c r="D150" s="48">
        <v>4826</v>
      </c>
      <c r="E150" s="49">
        <f t="shared" si="2"/>
        <v>337.10404624277459</v>
      </c>
    </row>
    <row r="151" spans="1:5">
      <c r="A151" s="47" t="s">
        <v>182</v>
      </c>
      <c r="B151" s="48">
        <v>168</v>
      </c>
      <c r="C151" s="48">
        <v>56840</v>
      </c>
      <c r="D151" s="48">
        <v>4793</v>
      </c>
      <c r="E151" s="49">
        <f t="shared" si="2"/>
        <v>338.33333333333331</v>
      </c>
    </row>
    <row r="152" spans="1:5">
      <c r="A152" s="47" t="s">
        <v>183</v>
      </c>
      <c r="B152" s="48">
        <v>190</v>
      </c>
      <c r="C152" s="48">
        <v>56579</v>
      </c>
      <c r="D152" s="48">
        <v>4755</v>
      </c>
      <c r="E152" s="49">
        <f t="shared" si="2"/>
        <v>297.7842105263158</v>
      </c>
    </row>
    <row r="153" spans="1:5">
      <c r="A153" s="47" t="s">
        <v>184</v>
      </c>
      <c r="B153" s="48">
        <v>125</v>
      </c>
      <c r="C153" s="48">
        <v>43046</v>
      </c>
      <c r="D153" s="48">
        <v>4731</v>
      </c>
      <c r="E153" s="49">
        <f t="shared" si="2"/>
        <v>344.36799999999999</v>
      </c>
    </row>
    <row r="154" spans="1:5">
      <c r="A154" s="47" t="s">
        <v>185</v>
      </c>
      <c r="B154" s="48">
        <v>73</v>
      </c>
      <c r="C154" s="48">
        <v>23640</v>
      </c>
      <c r="D154" s="48">
        <v>5012</v>
      </c>
      <c r="E154" s="49">
        <f t="shared" si="2"/>
        <v>323.83561643835617</v>
      </c>
    </row>
    <row r="155" spans="1:5">
      <c r="A155" s="47" t="s">
        <v>186</v>
      </c>
      <c r="B155" s="48">
        <v>118</v>
      </c>
      <c r="C155" s="48">
        <v>35677</v>
      </c>
      <c r="D155" s="48">
        <v>4989</v>
      </c>
      <c r="E155" s="49">
        <f t="shared" si="2"/>
        <v>302.34745762711867</v>
      </c>
    </row>
    <row r="156" spans="1:5">
      <c r="A156" s="47" t="s">
        <v>187</v>
      </c>
      <c r="B156" s="48">
        <v>135</v>
      </c>
      <c r="C156" s="48">
        <v>43471</v>
      </c>
      <c r="D156" s="48">
        <v>4963</v>
      </c>
      <c r="E156" s="49">
        <f t="shared" si="2"/>
        <v>322.00740740740741</v>
      </c>
    </row>
    <row r="157" spans="1:5">
      <c r="A157" s="47" t="s">
        <v>188</v>
      </c>
      <c r="B157" s="48">
        <v>208</v>
      </c>
      <c r="C157" s="48">
        <v>66204</v>
      </c>
      <c r="D157" s="48">
        <v>4908</v>
      </c>
      <c r="E157" s="49">
        <f t="shared" si="2"/>
        <v>318.28846153846155</v>
      </c>
    </row>
    <row r="158" spans="1:5">
      <c r="A158" s="47" t="s">
        <v>189</v>
      </c>
      <c r="B158" s="48">
        <v>190</v>
      </c>
      <c r="C158" s="48">
        <v>58311</v>
      </c>
      <c r="D158" s="48">
        <v>4870</v>
      </c>
      <c r="E158" s="49">
        <f t="shared" si="2"/>
        <v>306.89999999999998</v>
      </c>
    </row>
    <row r="159" spans="1:5">
      <c r="A159" s="47" t="s">
        <v>190</v>
      </c>
      <c r="B159" s="48">
        <v>73</v>
      </c>
      <c r="C159" s="48">
        <v>20085</v>
      </c>
      <c r="D159" s="48">
        <v>4856</v>
      </c>
      <c r="E159" s="49">
        <f t="shared" si="2"/>
        <v>275.13698630136986</v>
      </c>
    </row>
    <row r="160" spans="1:5">
      <c r="A160" s="47" t="s">
        <v>191</v>
      </c>
      <c r="B160" s="48">
        <v>102</v>
      </c>
      <c r="C160" s="48">
        <v>32227</v>
      </c>
      <c r="D160" s="48">
        <v>4836</v>
      </c>
      <c r="E160" s="49">
        <f t="shared" si="2"/>
        <v>315.95098039215685</v>
      </c>
    </row>
    <row r="161" spans="1:5">
      <c r="A161" s="47" t="s">
        <v>192</v>
      </c>
      <c r="B161" s="48">
        <v>131</v>
      </c>
      <c r="C161" s="48">
        <v>36711</v>
      </c>
      <c r="D161" s="48">
        <v>4810</v>
      </c>
      <c r="E161" s="49">
        <f t="shared" si="2"/>
        <v>280.23664122137404</v>
      </c>
    </row>
    <row r="162" spans="1:5">
      <c r="A162" s="47" t="s">
        <v>193</v>
      </c>
      <c r="B162" s="48">
        <v>128</v>
      </c>
      <c r="C162" s="48">
        <v>38080</v>
      </c>
      <c r="D162" s="48">
        <v>4785</v>
      </c>
      <c r="E162" s="49">
        <f t="shared" si="2"/>
        <v>297.5</v>
      </c>
    </row>
    <row r="163" spans="1:5">
      <c r="A163" s="47" t="s">
        <v>194</v>
      </c>
      <c r="B163" s="48">
        <v>170</v>
      </c>
      <c r="C163" s="48">
        <v>40740</v>
      </c>
      <c r="D163" s="48">
        <v>4752</v>
      </c>
      <c r="E163" s="49">
        <f t="shared" si="2"/>
        <v>239.64705882352942</v>
      </c>
    </row>
    <row r="164" spans="1:5">
      <c r="A164" s="47" t="s">
        <v>195</v>
      </c>
      <c r="B164" s="48">
        <v>223</v>
      </c>
      <c r="C164" s="48">
        <v>60167</v>
      </c>
      <c r="D164" s="48">
        <v>4708</v>
      </c>
      <c r="E164" s="49">
        <f t="shared" si="2"/>
        <v>269.80717488789236</v>
      </c>
    </row>
    <row r="165" spans="1:5">
      <c r="A165" s="47" t="s">
        <v>196</v>
      </c>
      <c r="B165" s="48">
        <v>228</v>
      </c>
      <c r="C165" s="48">
        <v>54379</v>
      </c>
      <c r="D165" s="48">
        <v>4663</v>
      </c>
      <c r="E165" s="49">
        <f t="shared" si="2"/>
        <v>238.50438596491227</v>
      </c>
    </row>
    <row r="166" spans="1:5">
      <c r="A166" s="47" t="s">
        <v>197</v>
      </c>
      <c r="B166" s="48">
        <v>95</v>
      </c>
      <c r="C166" s="48">
        <v>23446</v>
      </c>
      <c r="D166" s="48">
        <v>4644</v>
      </c>
      <c r="E166" s="49">
        <f t="shared" si="2"/>
        <v>246.8</v>
      </c>
    </row>
    <row r="167" spans="1:5">
      <c r="A167" s="47" t="s">
        <v>198</v>
      </c>
      <c r="B167" s="48">
        <v>190</v>
      </c>
      <c r="C167" s="48">
        <v>42274</v>
      </c>
      <c r="D167" s="48">
        <v>4607</v>
      </c>
      <c r="E167" s="49">
        <f t="shared" si="2"/>
        <v>222.49473684210525</v>
      </c>
    </row>
    <row r="168" spans="1:5">
      <c r="A168" s="47" t="s">
        <v>199</v>
      </c>
      <c r="B168" s="48">
        <v>261</v>
      </c>
      <c r="C168" s="48">
        <v>62899</v>
      </c>
      <c r="D168" s="48">
        <v>4555</v>
      </c>
      <c r="E168" s="49">
        <f t="shared" si="2"/>
        <v>240.99233716475095</v>
      </c>
    </row>
    <row r="169" spans="1:5">
      <c r="A169" s="47" t="s">
        <v>200</v>
      </c>
      <c r="B169" s="48">
        <v>251</v>
      </c>
      <c r="C169" s="48">
        <v>53383</v>
      </c>
      <c r="D169" s="48">
        <v>4506</v>
      </c>
      <c r="E169" s="49">
        <f t="shared" si="2"/>
        <v>212.68127490039839</v>
      </c>
    </row>
    <row r="170" spans="1:5">
      <c r="A170" s="47" t="s">
        <v>201</v>
      </c>
      <c r="B170" s="48">
        <v>235</v>
      </c>
      <c r="C170" s="48">
        <v>56262</v>
      </c>
      <c r="D170" s="48">
        <v>4460</v>
      </c>
      <c r="E170" s="49">
        <f t="shared" si="2"/>
        <v>239.41276595744682</v>
      </c>
    </row>
    <row r="171" spans="1:5">
      <c r="A171" s="47" t="s">
        <v>202</v>
      </c>
      <c r="B171" s="48">
        <v>363</v>
      </c>
      <c r="C171" s="48">
        <v>84861</v>
      </c>
      <c r="D171" s="48">
        <v>4388</v>
      </c>
      <c r="E171" s="49">
        <f t="shared" si="2"/>
        <v>233.77685950413223</v>
      </c>
    </row>
    <row r="172" spans="1:5">
      <c r="A172" s="47" t="s">
        <v>203</v>
      </c>
      <c r="B172" s="48">
        <v>298</v>
      </c>
      <c r="C172" s="48">
        <v>70746</v>
      </c>
      <c r="D172" s="48">
        <v>4330</v>
      </c>
      <c r="E172" s="49">
        <f t="shared" si="2"/>
        <v>237.40268456375838</v>
      </c>
    </row>
    <row r="173" spans="1:5">
      <c r="A173" s="47" t="s">
        <v>204</v>
      </c>
      <c r="B173" s="48">
        <v>190</v>
      </c>
      <c r="C173" s="48">
        <v>41216</v>
      </c>
      <c r="D173" s="48">
        <v>4293</v>
      </c>
      <c r="E173" s="49">
        <f t="shared" si="2"/>
        <v>216.92631578947368</v>
      </c>
    </row>
    <row r="174" spans="1:5">
      <c r="A174" s="47" t="s">
        <v>205</v>
      </c>
      <c r="B174" s="48">
        <v>215</v>
      </c>
      <c r="C174" s="48">
        <v>46696</v>
      </c>
      <c r="D174" s="48">
        <v>4553</v>
      </c>
      <c r="E174" s="49">
        <f t="shared" si="2"/>
        <v>217.1906976744186</v>
      </c>
    </row>
    <row r="175" spans="1:5">
      <c r="A175" s="47" t="s">
        <v>206</v>
      </c>
      <c r="B175" s="48">
        <v>178</v>
      </c>
      <c r="C175" s="48">
        <v>44866</v>
      </c>
      <c r="D175" s="48">
        <v>4518</v>
      </c>
      <c r="E175" s="49">
        <f t="shared" si="2"/>
        <v>252.0561797752809</v>
      </c>
    </row>
    <row r="176" spans="1:5">
      <c r="A176" s="47" t="s">
        <v>207</v>
      </c>
      <c r="B176" s="48">
        <v>147</v>
      </c>
      <c r="C176" s="48">
        <v>35369</v>
      </c>
      <c r="D176" s="48">
        <v>4489</v>
      </c>
      <c r="E176" s="49">
        <f t="shared" si="2"/>
        <v>240.60544217687075</v>
      </c>
    </row>
    <row r="177" spans="1:5">
      <c r="A177" s="47" t="s">
        <v>208</v>
      </c>
      <c r="B177" s="48">
        <v>208</v>
      </c>
      <c r="C177" s="48">
        <v>46212</v>
      </c>
      <c r="D177" s="48">
        <v>4448</v>
      </c>
      <c r="E177" s="49">
        <f t="shared" si="2"/>
        <v>222.17307692307693</v>
      </c>
    </row>
    <row r="178" spans="1:5">
      <c r="A178" s="47" t="s">
        <v>209</v>
      </c>
      <c r="B178" s="48">
        <v>353</v>
      </c>
      <c r="C178" s="48">
        <v>73054</v>
      </c>
      <c r="D178" s="48">
        <v>4379</v>
      </c>
      <c r="E178" s="49">
        <f t="shared" si="2"/>
        <v>206.95184135977337</v>
      </c>
    </row>
    <row r="179" spans="1:5">
      <c r="A179" s="47" t="s">
        <v>210</v>
      </c>
      <c r="B179" s="48">
        <v>355</v>
      </c>
      <c r="C179" s="48">
        <v>83099</v>
      </c>
      <c r="D179" s="48">
        <v>4309</v>
      </c>
      <c r="E179" s="49">
        <f t="shared" si="2"/>
        <v>234.08169014084507</v>
      </c>
    </row>
    <row r="180" spans="1:5">
      <c r="A180" s="47" t="s">
        <v>211</v>
      </c>
      <c r="B180" s="48">
        <v>273</v>
      </c>
      <c r="C180" s="48">
        <v>57815</v>
      </c>
      <c r="D180" s="48">
        <v>4255</v>
      </c>
      <c r="E180" s="49">
        <f t="shared" si="2"/>
        <v>211.77655677655679</v>
      </c>
    </row>
    <row r="181" spans="1:5">
      <c r="A181" s="47" t="s">
        <v>212</v>
      </c>
      <c r="B181" s="48">
        <v>173</v>
      </c>
      <c r="C181" s="48">
        <v>38520</v>
      </c>
      <c r="D181" s="48">
        <v>4220</v>
      </c>
      <c r="E181" s="49">
        <f t="shared" si="2"/>
        <v>222.65895953757226</v>
      </c>
    </row>
    <row r="182" spans="1:5">
      <c r="A182" s="47" t="s">
        <v>213</v>
      </c>
      <c r="B182" s="48">
        <v>137</v>
      </c>
      <c r="C182" s="48">
        <v>29652</v>
      </c>
      <c r="D182" s="48">
        <v>4193</v>
      </c>
      <c r="E182" s="49">
        <f t="shared" si="2"/>
        <v>216.43795620437956</v>
      </c>
    </row>
    <row r="183" spans="1:5">
      <c r="A183" s="47" t="s">
        <v>214</v>
      </c>
      <c r="B183" s="48">
        <v>171</v>
      </c>
      <c r="C183" s="48">
        <v>31960</v>
      </c>
      <c r="D183" s="48">
        <v>4159</v>
      </c>
      <c r="E183" s="49">
        <f t="shared" si="2"/>
        <v>186.90058479532163</v>
      </c>
    </row>
    <row r="184" spans="1:5">
      <c r="A184" s="47" t="s">
        <v>215</v>
      </c>
      <c r="B184" s="48">
        <v>189</v>
      </c>
      <c r="C184" s="48">
        <v>42478</v>
      </c>
      <c r="D184" s="48">
        <v>4122</v>
      </c>
      <c r="E184" s="49">
        <f t="shared" si="2"/>
        <v>224.75132275132276</v>
      </c>
    </row>
    <row r="185" spans="1:5">
      <c r="A185" s="47" t="s">
        <v>216</v>
      </c>
      <c r="B185" s="48">
        <v>251</v>
      </c>
      <c r="C185" s="48">
        <v>54537</v>
      </c>
      <c r="D185" s="48">
        <v>4073</v>
      </c>
      <c r="E185" s="49">
        <f t="shared" si="2"/>
        <v>217.27888446215138</v>
      </c>
    </row>
    <row r="186" spans="1:5">
      <c r="A186" s="47" t="s">
        <v>217</v>
      </c>
      <c r="B186" s="48">
        <v>240</v>
      </c>
      <c r="C186" s="48">
        <v>50669</v>
      </c>
      <c r="D186" s="48">
        <v>4026</v>
      </c>
      <c r="E186" s="49">
        <f t="shared" si="2"/>
        <v>211.12083333333334</v>
      </c>
    </row>
    <row r="187" spans="1:5">
      <c r="A187" s="47" t="s">
        <v>218</v>
      </c>
      <c r="B187" s="48">
        <v>166</v>
      </c>
      <c r="C187" s="48">
        <v>36607</v>
      </c>
      <c r="D187" s="48">
        <v>3993</v>
      </c>
      <c r="E187" s="49">
        <f t="shared" si="2"/>
        <v>220.52409638554218</v>
      </c>
    </row>
    <row r="188" spans="1:5">
      <c r="A188" s="47" t="s">
        <v>219</v>
      </c>
      <c r="B188" s="48">
        <v>170</v>
      </c>
      <c r="C188" s="48">
        <v>36402</v>
      </c>
      <c r="D188" s="48">
        <v>4176</v>
      </c>
      <c r="E188" s="49">
        <f t="shared" si="2"/>
        <v>214.12941176470588</v>
      </c>
    </row>
    <row r="189" spans="1:5">
      <c r="A189" s="47" t="s">
        <v>220</v>
      </c>
      <c r="B189" s="48">
        <v>287</v>
      </c>
      <c r="C189" s="48">
        <v>46102</v>
      </c>
      <c r="D189" s="48">
        <v>4120</v>
      </c>
      <c r="E189" s="49">
        <f t="shared" si="2"/>
        <v>160.63414634146341</v>
      </c>
    </row>
    <row r="190" spans="1:5">
      <c r="A190" s="47" t="s">
        <v>221</v>
      </c>
      <c r="B190" s="48">
        <v>202</v>
      </c>
      <c r="C190" s="48">
        <v>41519</v>
      </c>
      <c r="D190" s="48">
        <v>4080</v>
      </c>
      <c r="E190" s="49">
        <f t="shared" si="2"/>
        <v>205.53960396039605</v>
      </c>
    </row>
    <row r="191" spans="1:5">
      <c r="A191" s="47" t="s">
        <v>222</v>
      </c>
      <c r="B191" s="48">
        <v>240</v>
      </c>
      <c r="C191" s="48">
        <v>44710</v>
      </c>
      <c r="D191" s="48">
        <v>4033</v>
      </c>
      <c r="E191" s="49">
        <f t="shared" si="2"/>
        <v>186.29166666666666</v>
      </c>
    </row>
    <row r="192" spans="1:5">
      <c r="A192" s="47" t="s">
        <v>223</v>
      </c>
      <c r="B192" s="48">
        <v>412</v>
      </c>
      <c r="C192" s="48">
        <v>82467</v>
      </c>
      <c r="D192" s="48">
        <v>3952</v>
      </c>
      <c r="E192" s="49">
        <f t="shared" si="2"/>
        <v>200.16262135922329</v>
      </c>
    </row>
    <row r="193" spans="1:5">
      <c r="A193" s="47" t="s">
        <v>224</v>
      </c>
      <c r="B193" s="48">
        <v>381</v>
      </c>
      <c r="C193" s="48">
        <v>72681</v>
      </c>
      <c r="D193" s="48">
        <v>3877</v>
      </c>
      <c r="E193" s="49">
        <f t="shared" si="2"/>
        <v>190.76377952755905</v>
      </c>
    </row>
    <row r="194" spans="1:5">
      <c r="A194" s="47" t="s">
        <v>225</v>
      </c>
      <c r="B194" s="48">
        <v>266</v>
      </c>
      <c r="C194" s="48">
        <v>45574</v>
      </c>
      <c r="D194" s="48">
        <v>3825</v>
      </c>
      <c r="E194" s="49">
        <f t="shared" si="2"/>
        <v>171.33082706766916</v>
      </c>
    </row>
    <row r="195" spans="1:5">
      <c r="A195" s="47" t="s">
        <v>226</v>
      </c>
      <c r="B195" s="48">
        <v>291</v>
      </c>
      <c r="C195" s="48">
        <v>53961</v>
      </c>
      <c r="D195" s="48">
        <v>3768</v>
      </c>
      <c r="E195" s="49">
        <f t="shared" ref="E195:E258" si="3">C195/B195</f>
        <v>185.43298969072166</v>
      </c>
    </row>
    <row r="196" spans="1:5">
      <c r="A196" s="47" t="s">
        <v>227</v>
      </c>
      <c r="B196" s="48">
        <v>261</v>
      </c>
      <c r="C196" s="48">
        <v>46435</v>
      </c>
      <c r="D196" s="48">
        <v>3716</v>
      </c>
      <c r="E196" s="49">
        <f t="shared" si="3"/>
        <v>177.91187739463601</v>
      </c>
    </row>
    <row r="197" spans="1:5">
      <c r="A197" s="47" t="s">
        <v>228</v>
      </c>
      <c r="B197" s="48">
        <v>173</v>
      </c>
      <c r="C197" s="48">
        <v>33818</v>
      </c>
      <c r="D197" s="48">
        <v>3682</v>
      </c>
      <c r="E197" s="49">
        <f t="shared" si="3"/>
        <v>195.47976878612718</v>
      </c>
    </row>
    <row r="198" spans="1:5">
      <c r="A198" s="47" t="s">
        <v>229</v>
      </c>
      <c r="B198" s="48">
        <v>171</v>
      </c>
      <c r="C198" s="48">
        <v>35518</v>
      </c>
      <c r="D198" s="48">
        <v>3649</v>
      </c>
      <c r="E198" s="49">
        <f t="shared" si="3"/>
        <v>207.70760233918128</v>
      </c>
    </row>
    <row r="199" spans="1:5">
      <c r="A199" s="47" t="s">
        <v>230</v>
      </c>
      <c r="B199" s="48">
        <v>386</v>
      </c>
      <c r="C199" s="48">
        <v>79374</v>
      </c>
      <c r="D199" s="48">
        <v>3573</v>
      </c>
      <c r="E199" s="49">
        <f t="shared" si="3"/>
        <v>205.6321243523316</v>
      </c>
    </row>
    <row r="200" spans="1:5">
      <c r="A200" s="47" t="s">
        <v>231</v>
      </c>
      <c r="B200" s="48">
        <v>336</v>
      </c>
      <c r="C200" s="48">
        <v>63115</v>
      </c>
      <c r="D200" s="48">
        <v>3507</v>
      </c>
      <c r="E200" s="49">
        <f t="shared" si="3"/>
        <v>187.8422619047619</v>
      </c>
    </row>
    <row r="201" spans="1:5">
      <c r="A201" s="47" t="s">
        <v>232</v>
      </c>
      <c r="B201" s="48">
        <v>195</v>
      </c>
      <c r="C201" s="48">
        <v>42812</v>
      </c>
      <c r="D201" s="48">
        <v>3468</v>
      </c>
      <c r="E201" s="49">
        <f t="shared" si="3"/>
        <v>219.54871794871795</v>
      </c>
    </row>
    <row r="202" spans="1:5">
      <c r="A202" s="47" t="s">
        <v>233</v>
      </c>
      <c r="B202" s="48">
        <v>215</v>
      </c>
      <c r="C202" s="48">
        <v>44075</v>
      </c>
      <c r="D202" s="48">
        <v>3426</v>
      </c>
      <c r="E202" s="49">
        <f t="shared" si="3"/>
        <v>205</v>
      </c>
    </row>
    <row r="203" spans="1:5">
      <c r="A203" s="47" t="s">
        <v>234</v>
      </c>
      <c r="B203" s="48">
        <v>285</v>
      </c>
      <c r="C203" s="48">
        <v>45591</v>
      </c>
      <c r="D203" s="48">
        <v>3370</v>
      </c>
      <c r="E203" s="49">
        <f t="shared" si="3"/>
        <v>159.96842105263158</v>
      </c>
    </row>
    <row r="204" spans="1:5">
      <c r="A204" s="47" t="s">
        <v>235</v>
      </c>
      <c r="B204" s="48">
        <v>163</v>
      </c>
      <c r="C204" s="48">
        <v>27376</v>
      </c>
      <c r="D204" s="48">
        <v>3338</v>
      </c>
      <c r="E204" s="49">
        <f t="shared" si="3"/>
        <v>167.95092024539878</v>
      </c>
    </row>
    <row r="205" spans="1:5">
      <c r="A205" s="47" t="s">
        <v>236</v>
      </c>
      <c r="B205" s="48">
        <v>360</v>
      </c>
      <c r="C205" s="48">
        <v>55565</v>
      </c>
      <c r="D205" s="48">
        <v>3267</v>
      </c>
      <c r="E205" s="49">
        <f t="shared" si="3"/>
        <v>154.34722222222223</v>
      </c>
    </row>
    <row r="206" spans="1:5">
      <c r="A206" s="47" t="s">
        <v>237</v>
      </c>
      <c r="B206" s="48">
        <v>348</v>
      </c>
      <c r="C206" s="48">
        <v>57969</v>
      </c>
      <c r="D206" s="48">
        <v>3199</v>
      </c>
      <c r="E206" s="49">
        <f t="shared" si="3"/>
        <v>166.57758620689654</v>
      </c>
    </row>
    <row r="207" spans="1:5">
      <c r="A207" s="47" t="s">
        <v>238</v>
      </c>
      <c r="B207" s="48">
        <v>263</v>
      </c>
      <c r="C207" s="48">
        <v>46592</v>
      </c>
      <c r="D207" s="48">
        <v>3147</v>
      </c>
      <c r="E207" s="49">
        <f t="shared" si="3"/>
        <v>177.15589353612168</v>
      </c>
    </row>
    <row r="208" spans="1:5">
      <c r="A208" s="47" t="s">
        <v>239</v>
      </c>
      <c r="B208" s="48">
        <v>230</v>
      </c>
      <c r="C208" s="48">
        <v>35144</v>
      </c>
      <c r="D208" s="48">
        <v>3102</v>
      </c>
      <c r="E208" s="49">
        <f t="shared" si="3"/>
        <v>152.80000000000001</v>
      </c>
    </row>
    <row r="209" spans="1:5">
      <c r="A209" s="47" t="s">
        <v>240</v>
      </c>
      <c r="B209" s="48">
        <v>291</v>
      </c>
      <c r="C209" s="48">
        <v>50666</v>
      </c>
      <c r="D209" s="48">
        <v>3045</v>
      </c>
      <c r="E209" s="49">
        <f t="shared" si="3"/>
        <v>174.10996563573883</v>
      </c>
    </row>
    <row r="210" spans="1:5">
      <c r="A210" s="47" t="s">
        <v>241</v>
      </c>
      <c r="B210" s="48">
        <v>279</v>
      </c>
      <c r="C210" s="48">
        <v>42664</v>
      </c>
      <c r="D210" s="48">
        <v>2990</v>
      </c>
      <c r="E210" s="49">
        <f t="shared" si="3"/>
        <v>152.91756272401435</v>
      </c>
    </row>
    <row r="211" spans="1:5">
      <c r="A211" s="47" t="s">
        <v>242</v>
      </c>
      <c r="B211" s="48">
        <v>310</v>
      </c>
      <c r="C211" s="48">
        <v>59118</v>
      </c>
      <c r="D211" s="48">
        <v>2929</v>
      </c>
      <c r="E211" s="49">
        <f t="shared" si="3"/>
        <v>190.70322580645163</v>
      </c>
    </row>
    <row r="212" spans="1:5">
      <c r="A212" s="47" t="s">
        <v>243</v>
      </c>
      <c r="B212" s="48">
        <v>240</v>
      </c>
      <c r="C212" s="48">
        <v>48087</v>
      </c>
      <c r="D212" s="48">
        <v>2882</v>
      </c>
      <c r="E212" s="49">
        <f t="shared" si="3"/>
        <v>200.36250000000001</v>
      </c>
    </row>
    <row r="213" spans="1:5">
      <c r="A213" s="47" t="s">
        <v>244</v>
      </c>
      <c r="B213" s="48">
        <v>419</v>
      </c>
      <c r="C213" s="48">
        <v>78870</v>
      </c>
      <c r="D213" s="48">
        <v>2800</v>
      </c>
      <c r="E213" s="49">
        <f t="shared" si="3"/>
        <v>188.23389021479713</v>
      </c>
    </row>
    <row r="214" spans="1:5">
      <c r="A214" s="47" t="s">
        <v>245</v>
      </c>
      <c r="B214" s="48">
        <v>280</v>
      </c>
      <c r="C214" s="48">
        <v>52085</v>
      </c>
      <c r="D214" s="48">
        <v>2745</v>
      </c>
      <c r="E214" s="49">
        <f t="shared" si="3"/>
        <v>186.01785714285714</v>
      </c>
    </row>
    <row r="215" spans="1:5">
      <c r="A215" s="47" t="s">
        <v>246</v>
      </c>
      <c r="B215" s="48">
        <v>199</v>
      </c>
      <c r="C215" s="48">
        <v>33045</v>
      </c>
      <c r="D215" s="48">
        <v>2706</v>
      </c>
      <c r="E215" s="49">
        <f t="shared" si="3"/>
        <v>166.05527638190955</v>
      </c>
    </row>
    <row r="216" spans="1:5">
      <c r="A216" s="47" t="s">
        <v>247</v>
      </c>
      <c r="B216" s="48">
        <v>197</v>
      </c>
      <c r="C216" s="48">
        <v>37698</v>
      </c>
      <c r="D216" s="48">
        <v>2667</v>
      </c>
      <c r="E216" s="49">
        <f t="shared" si="3"/>
        <v>191.36040609137055</v>
      </c>
    </row>
    <row r="217" spans="1:5">
      <c r="A217" s="47" t="s">
        <v>248</v>
      </c>
      <c r="B217" s="48">
        <v>208</v>
      </c>
      <c r="C217" s="48">
        <v>44549</v>
      </c>
      <c r="D217" s="48">
        <v>2626</v>
      </c>
      <c r="E217" s="49">
        <f t="shared" si="3"/>
        <v>214.17788461538461</v>
      </c>
    </row>
    <row r="218" spans="1:5">
      <c r="A218" s="47" t="s">
        <v>249</v>
      </c>
      <c r="B218" s="48">
        <v>277</v>
      </c>
      <c r="C218" s="48">
        <v>48159</v>
      </c>
      <c r="D218" s="48">
        <v>2572</v>
      </c>
      <c r="E218" s="49">
        <f t="shared" si="3"/>
        <v>173.8592057761733</v>
      </c>
    </row>
    <row r="219" spans="1:5">
      <c r="A219" s="47" t="s">
        <v>250</v>
      </c>
      <c r="B219" s="48">
        <v>199</v>
      </c>
      <c r="C219" s="48">
        <v>33284</v>
      </c>
      <c r="D219" s="48">
        <v>2533</v>
      </c>
      <c r="E219" s="49">
        <f t="shared" si="3"/>
        <v>167.25628140703517</v>
      </c>
    </row>
    <row r="220" spans="1:5">
      <c r="A220" s="47" t="s">
        <v>251</v>
      </c>
      <c r="B220" s="48">
        <v>315</v>
      </c>
      <c r="C220" s="48">
        <v>59877</v>
      </c>
      <c r="D220" s="48">
        <v>2471</v>
      </c>
      <c r="E220" s="49">
        <f t="shared" si="3"/>
        <v>190.08571428571429</v>
      </c>
    </row>
    <row r="221" spans="1:5">
      <c r="A221" s="47" t="s">
        <v>252</v>
      </c>
      <c r="B221" s="48">
        <v>228</v>
      </c>
      <c r="C221" s="48">
        <v>48669</v>
      </c>
      <c r="D221" s="48">
        <v>2426</v>
      </c>
      <c r="E221" s="49">
        <f t="shared" si="3"/>
        <v>213.46052631578948</v>
      </c>
    </row>
    <row r="222" spans="1:5">
      <c r="A222" s="47" t="s">
        <v>253</v>
      </c>
      <c r="B222" s="48">
        <v>147</v>
      </c>
      <c r="C222" s="48">
        <v>27578</v>
      </c>
      <c r="D222" s="48">
        <v>2397</v>
      </c>
      <c r="E222" s="49">
        <f t="shared" si="3"/>
        <v>187.60544217687075</v>
      </c>
    </row>
    <row r="223" spans="1:5">
      <c r="A223" s="47" t="s">
        <v>254</v>
      </c>
      <c r="B223" s="48">
        <v>170</v>
      </c>
      <c r="C223" s="48">
        <v>34201</v>
      </c>
      <c r="D223" s="48">
        <v>2364</v>
      </c>
      <c r="E223" s="49">
        <f t="shared" si="3"/>
        <v>201.18235294117648</v>
      </c>
    </row>
    <row r="224" spans="1:5">
      <c r="A224" s="47" t="s">
        <v>255</v>
      </c>
      <c r="B224" s="48">
        <v>491</v>
      </c>
      <c r="C224" s="48">
        <v>60231</v>
      </c>
      <c r="D224" s="48">
        <v>4410</v>
      </c>
      <c r="E224" s="49">
        <f t="shared" si="3"/>
        <v>122.67006109979633</v>
      </c>
    </row>
    <row r="225" spans="1:5">
      <c r="A225" s="47" t="s">
        <v>256</v>
      </c>
      <c r="B225" s="48">
        <v>343</v>
      </c>
      <c r="C225" s="48">
        <v>48267</v>
      </c>
      <c r="D225" s="48">
        <v>4343</v>
      </c>
      <c r="E225" s="49">
        <f t="shared" si="3"/>
        <v>140.72011661807579</v>
      </c>
    </row>
    <row r="226" spans="1:5">
      <c r="A226" s="47" t="s">
        <v>257</v>
      </c>
      <c r="B226" s="48">
        <v>329</v>
      </c>
      <c r="C226" s="48">
        <v>51212</v>
      </c>
      <c r="D226" s="48">
        <v>4278</v>
      </c>
      <c r="E226" s="49">
        <f t="shared" si="3"/>
        <v>155.65957446808511</v>
      </c>
    </row>
    <row r="227" spans="1:5">
      <c r="A227" s="47" t="s">
        <v>258</v>
      </c>
      <c r="B227" s="48">
        <v>464</v>
      </c>
      <c r="C227" s="48">
        <v>66563</v>
      </c>
      <c r="D227" s="48">
        <v>4187</v>
      </c>
      <c r="E227" s="49">
        <f t="shared" si="3"/>
        <v>143.45474137931035</v>
      </c>
    </row>
    <row r="228" spans="1:5">
      <c r="A228" s="47" t="s">
        <v>259</v>
      </c>
      <c r="B228" s="48">
        <v>502</v>
      </c>
      <c r="C228" s="48">
        <v>85481</v>
      </c>
      <c r="D228" s="48">
        <v>4089</v>
      </c>
      <c r="E228" s="49">
        <f t="shared" si="3"/>
        <v>170.28087649402391</v>
      </c>
    </row>
    <row r="229" spans="1:5">
      <c r="A229" s="47" t="s">
        <v>260</v>
      </c>
      <c r="B229" s="48">
        <v>223</v>
      </c>
      <c r="C229" s="48">
        <v>45658</v>
      </c>
      <c r="D229" s="48">
        <v>4045</v>
      </c>
      <c r="E229" s="49">
        <f t="shared" si="3"/>
        <v>204.74439461883409</v>
      </c>
    </row>
    <row r="230" spans="1:5">
      <c r="A230" s="47" t="s">
        <v>261</v>
      </c>
      <c r="B230" s="48">
        <v>396</v>
      </c>
      <c r="C230" s="48">
        <v>81402</v>
      </c>
      <c r="D230" s="48">
        <v>4232</v>
      </c>
      <c r="E230" s="49">
        <f t="shared" si="3"/>
        <v>205.56060606060606</v>
      </c>
    </row>
    <row r="231" spans="1:5">
      <c r="A231" s="47" t="s">
        <v>262</v>
      </c>
      <c r="B231" s="48">
        <v>313</v>
      </c>
      <c r="C231" s="48">
        <v>64684</v>
      </c>
      <c r="D231" s="48">
        <v>5151</v>
      </c>
      <c r="E231" s="49">
        <f t="shared" si="3"/>
        <v>206.65814696485623</v>
      </c>
    </row>
    <row r="232" spans="1:5">
      <c r="A232" s="47" t="s">
        <v>263</v>
      </c>
      <c r="B232" s="48">
        <v>320</v>
      </c>
      <c r="C232" s="48">
        <v>67750</v>
      </c>
      <c r="D232" s="48">
        <v>5088</v>
      </c>
      <c r="E232" s="49">
        <f t="shared" si="3"/>
        <v>211.71875</v>
      </c>
    </row>
    <row r="233" spans="1:5">
      <c r="A233" s="47" t="s">
        <v>264</v>
      </c>
      <c r="B233" s="48">
        <v>317</v>
      </c>
      <c r="C233" s="48">
        <v>70230</v>
      </c>
      <c r="D233" s="48">
        <v>5026</v>
      </c>
      <c r="E233" s="49">
        <f t="shared" si="3"/>
        <v>221.54574132492112</v>
      </c>
    </row>
    <row r="234" spans="1:5">
      <c r="A234" s="47" t="s">
        <v>265</v>
      </c>
      <c r="B234" s="48">
        <v>433</v>
      </c>
      <c r="C234" s="48">
        <v>98946</v>
      </c>
      <c r="D234" s="48">
        <v>4941</v>
      </c>
      <c r="E234" s="49">
        <f t="shared" si="3"/>
        <v>228.51270207852193</v>
      </c>
    </row>
    <row r="235" spans="1:5">
      <c r="A235" s="47" t="s">
        <v>266</v>
      </c>
      <c r="B235" s="48">
        <v>457</v>
      </c>
      <c r="C235" s="48">
        <v>88571</v>
      </c>
      <c r="D235" s="48">
        <v>4851</v>
      </c>
      <c r="E235" s="49">
        <f t="shared" si="3"/>
        <v>193.80962800875272</v>
      </c>
    </row>
    <row r="236" spans="1:5">
      <c r="A236" s="47" t="s">
        <v>267</v>
      </c>
      <c r="B236" s="48">
        <v>370</v>
      </c>
      <c r="C236" s="48">
        <v>63432</v>
      </c>
      <c r="D236" s="48">
        <v>4779</v>
      </c>
      <c r="E236" s="49">
        <f t="shared" si="3"/>
        <v>171.43783783783783</v>
      </c>
    </row>
    <row r="237" spans="1:5">
      <c r="A237" s="47" t="s">
        <v>268</v>
      </c>
      <c r="B237" s="48">
        <v>296</v>
      </c>
      <c r="C237" s="48">
        <v>58072</v>
      </c>
      <c r="D237" s="48">
        <v>4721</v>
      </c>
      <c r="E237" s="49">
        <f t="shared" si="3"/>
        <v>196.18918918918919</v>
      </c>
    </row>
    <row r="238" spans="1:5">
      <c r="A238" s="47" t="s">
        <v>269</v>
      </c>
      <c r="B238" s="48">
        <v>239</v>
      </c>
      <c r="C238" s="48">
        <v>53579</v>
      </c>
      <c r="D238" s="48">
        <v>4674</v>
      </c>
      <c r="E238" s="49">
        <f t="shared" si="3"/>
        <v>224.17991631799163</v>
      </c>
    </row>
    <row r="239" spans="1:5">
      <c r="A239" s="47" t="s">
        <v>270</v>
      </c>
      <c r="B239" s="48">
        <v>389</v>
      </c>
      <c r="C239" s="48">
        <v>70812</v>
      </c>
      <c r="D239" s="48">
        <v>4597</v>
      </c>
      <c r="E239" s="49">
        <f t="shared" si="3"/>
        <v>182.03598971722366</v>
      </c>
    </row>
    <row r="240" spans="1:5">
      <c r="A240" s="47" t="s">
        <v>271</v>
      </c>
      <c r="B240" s="48">
        <v>500</v>
      </c>
      <c r="C240" s="48">
        <v>89114</v>
      </c>
      <c r="D240" s="48">
        <v>4499</v>
      </c>
      <c r="E240" s="49">
        <f t="shared" si="3"/>
        <v>178.22800000000001</v>
      </c>
    </row>
    <row r="241" spans="1:5">
      <c r="A241" s="47" t="s">
        <v>272</v>
      </c>
      <c r="B241" s="48">
        <v>580</v>
      </c>
      <c r="C241" s="48">
        <v>104385</v>
      </c>
      <c r="D241" s="48">
        <v>4385</v>
      </c>
      <c r="E241" s="49">
        <f t="shared" si="3"/>
        <v>179.97413793103448</v>
      </c>
    </row>
    <row r="242" spans="1:5">
      <c r="A242" s="47" t="s">
        <v>273</v>
      </c>
      <c r="B242" s="48">
        <v>744</v>
      </c>
      <c r="C242" s="48">
        <v>149236</v>
      </c>
      <c r="D242" s="48">
        <v>4239</v>
      </c>
      <c r="E242" s="49">
        <f t="shared" si="3"/>
        <v>200.58602150537635</v>
      </c>
    </row>
    <row r="243" spans="1:5">
      <c r="A243" s="47" t="s">
        <v>274</v>
      </c>
      <c r="B243" s="48">
        <v>420</v>
      </c>
      <c r="C243" s="48">
        <v>81058</v>
      </c>
      <c r="D243" s="48">
        <v>4156</v>
      </c>
      <c r="E243" s="49">
        <f t="shared" si="3"/>
        <v>192.99523809523811</v>
      </c>
    </row>
    <row r="244" spans="1:5">
      <c r="A244" s="47" t="s">
        <v>275</v>
      </c>
      <c r="B244" s="48">
        <v>246</v>
      </c>
      <c r="C244" s="48">
        <v>45644</v>
      </c>
      <c r="D244" s="48">
        <v>4453</v>
      </c>
      <c r="E244" s="49">
        <f t="shared" si="3"/>
        <v>185.54471544715446</v>
      </c>
    </row>
    <row r="245" spans="1:5">
      <c r="A245" s="47" t="s">
        <v>276</v>
      </c>
      <c r="B245" s="48">
        <v>216</v>
      </c>
      <c r="C245" s="48">
        <v>51679</v>
      </c>
      <c r="D245" s="48">
        <v>4410</v>
      </c>
      <c r="E245" s="49">
        <f t="shared" si="3"/>
        <v>239.25462962962962</v>
      </c>
    </row>
    <row r="246" spans="1:5">
      <c r="A246" s="47" t="s">
        <v>277</v>
      </c>
      <c r="B246" s="48">
        <v>225</v>
      </c>
      <c r="C246" s="48">
        <v>44056</v>
      </c>
      <c r="D246" s="48">
        <v>4366</v>
      </c>
      <c r="E246" s="49">
        <f t="shared" si="3"/>
        <v>195.80444444444444</v>
      </c>
    </row>
    <row r="247" spans="1:5">
      <c r="A247" s="47" t="s">
        <v>278</v>
      </c>
      <c r="B247" s="48">
        <v>254</v>
      </c>
      <c r="C247" s="48">
        <v>41124</v>
      </c>
      <c r="D247" s="48">
        <v>4316</v>
      </c>
      <c r="E247" s="49">
        <f t="shared" si="3"/>
        <v>161.90551181102362</v>
      </c>
    </row>
    <row r="248" spans="1:5">
      <c r="A248" s="47" t="s">
        <v>279</v>
      </c>
      <c r="B248" s="48">
        <v>315</v>
      </c>
      <c r="C248" s="48">
        <v>74508</v>
      </c>
      <c r="D248" s="48">
        <v>4254</v>
      </c>
      <c r="E248" s="49">
        <f t="shared" si="3"/>
        <v>236.53333333333333</v>
      </c>
    </row>
    <row r="249" spans="1:5">
      <c r="A249" s="47" t="s">
        <v>280</v>
      </c>
      <c r="B249" s="48">
        <v>311</v>
      </c>
      <c r="C249" s="48">
        <v>69214</v>
      </c>
      <c r="D249" s="48">
        <v>4193</v>
      </c>
      <c r="E249" s="49">
        <f t="shared" si="3"/>
        <v>222.55305466237942</v>
      </c>
    </row>
    <row r="250" spans="1:5">
      <c r="A250" s="47" t="s">
        <v>281</v>
      </c>
      <c r="B250" s="48">
        <v>183</v>
      </c>
      <c r="C250" s="48">
        <v>48420</v>
      </c>
      <c r="D250" s="48">
        <v>4151</v>
      </c>
      <c r="E250" s="49">
        <f t="shared" si="3"/>
        <v>264.59016393442624</v>
      </c>
    </row>
    <row r="251" spans="1:5">
      <c r="A251" s="47" t="s">
        <v>282</v>
      </c>
      <c r="B251" s="48">
        <v>197</v>
      </c>
      <c r="C251" s="48">
        <v>37409</v>
      </c>
      <c r="D251" s="48">
        <v>4943</v>
      </c>
      <c r="E251" s="49">
        <f t="shared" si="3"/>
        <v>189.89340101522842</v>
      </c>
    </row>
    <row r="252" spans="1:5">
      <c r="A252" s="47" t="s">
        <v>283</v>
      </c>
      <c r="B252" s="48">
        <v>216</v>
      </c>
      <c r="C252" s="48">
        <v>43171</v>
      </c>
      <c r="D252" s="48">
        <v>4900</v>
      </c>
      <c r="E252" s="49">
        <f t="shared" si="3"/>
        <v>199.86574074074073</v>
      </c>
    </row>
    <row r="253" spans="1:5">
      <c r="A253" s="47" t="s">
        <v>284</v>
      </c>
      <c r="B253" s="48">
        <v>254</v>
      </c>
      <c r="C253" s="48">
        <v>43497</v>
      </c>
      <c r="D253" s="48">
        <v>4850</v>
      </c>
      <c r="E253" s="49">
        <f t="shared" si="3"/>
        <v>171.24803149606299</v>
      </c>
    </row>
    <row r="254" spans="1:5">
      <c r="A254" s="47" t="s">
        <v>285</v>
      </c>
      <c r="B254" s="48">
        <v>365</v>
      </c>
      <c r="C254" s="48">
        <v>78580</v>
      </c>
      <c r="D254" s="48">
        <v>4778</v>
      </c>
      <c r="E254" s="49">
        <f t="shared" si="3"/>
        <v>215.2876712328767</v>
      </c>
    </row>
    <row r="255" spans="1:5">
      <c r="A255" s="47" t="s">
        <v>286</v>
      </c>
      <c r="B255" s="48">
        <v>562</v>
      </c>
      <c r="C255" s="48">
        <v>130170</v>
      </c>
      <c r="D255" s="48">
        <v>4668</v>
      </c>
      <c r="E255" s="49">
        <f t="shared" si="3"/>
        <v>231.61921708185054</v>
      </c>
    </row>
    <row r="256" spans="1:5">
      <c r="A256" s="47" t="s">
        <v>287</v>
      </c>
      <c r="B256" s="48">
        <v>716</v>
      </c>
      <c r="C256" s="48">
        <v>165893</v>
      </c>
      <c r="D256" s="48">
        <v>4527</v>
      </c>
      <c r="E256" s="49">
        <f t="shared" si="3"/>
        <v>231.6941340782123</v>
      </c>
    </row>
    <row r="257" spans="1:5">
      <c r="A257" s="47" t="s">
        <v>288</v>
      </c>
      <c r="B257" s="48">
        <v>282</v>
      </c>
      <c r="C257" s="48">
        <v>76814</v>
      </c>
      <c r="D257" s="48">
        <v>4774</v>
      </c>
      <c r="E257" s="49">
        <f t="shared" si="3"/>
        <v>272.3900709219858</v>
      </c>
    </row>
    <row r="258" spans="1:5">
      <c r="A258" s="47" t="s">
        <v>289</v>
      </c>
      <c r="B258" s="48">
        <v>329</v>
      </c>
      <c r="C258" s="48">
        <v>72108</v>
      </c>
      <c r="D258" s="48">
        <v>4755</v>
      </c>
      <c r="E258" s="49">
        <f t="shared" si="3"/>
        <v>219.17325227963525</v>
      </c>
    </row>
    <row r="259" spans="1:5">
      <c r="A259" s="47" t="s">
        <v>290</v>
      </c>
      <c r="B259" s="48">
        <v>183</v>
      </c>
      <c r="C259" s="48">
        <v>40046</v>
      </c>
      <c r="D259" s="48">
        <v>4719</v>
      </c>
      <c r="E259" s="49">
        <f t="shared" ref="E259:E322" si="4">C259/B259</f>
        <v>218.83060109289619</v>
      </c>
    </row>
    <row r="260" spans="1:5">
      <c r="A260" s="47" t="s">
        <v>291</v>
      </c>
      <c r="B260" s="48">
        <v>413</v>
      </c>
      <c r="C260" s="48">
        <v>65830</v>
      </c>
      <c r="D260" s="48">
        <v>4638</v>
      </c>
      <c r="E260" s="49">
        <f t="shared" si="4"/>
        <v>159.39467312348668</v>
      </c>
    </row>
    <row r="261" spans="1:5">
      <c r="A261" s="47" t="s">
        <v>292</v>
      </c>
      <c r="B261" s="48">
        <v>405</v>
      </c>
      <c r="C261" s="48">
        <v>68057</v>
      </c>
      <c r="D261" s="48">
        <v>4558</v>
      </c>
      <c r="E261" s="49">
        <f t="shared" si="4"/>
        <v>168.04197530864198</v>
      </c>
    </row>
    <row r="262" spans="1:5">
      <c r="A262" s="47" t="s">
        <v>293</v>
      </c>
      <c r="B262" s="48">
        <v>535</v>
      </c>
      <c r="C262" s="48">
        <v>104635</v>
      </c>
      <c r="D262" s="48">
        <v>4453</v>
      </c>
      <c r="E262" s="49">
        <f t="shared" si="4"/>
        <v>195.57943925233644</v>
      </c>
    </row>
    <row r="263" spans="1:5">
      <c r="A263" s="47" t="s">
        <v>294</v>
      </c>
      <c r="B263" s="48">
        <v>521</v>
      </c>
      <c r="C263" s="48">
        <v>121953</v>
      </c>
      <c r="D263" s="48">
        <v>4351</v>
      </c>
      <c r="E263" s="49">
        <f t="shared" si="4"/>
        <v>234.07485604606526</v>
      </c>
    </row>
    <row r="264" spans="1:5">
      <c r="A264" s="47" t="s">
        <v>295</v>
      </c>
      <c r="B264" s="48">
        <v>266</v>
      </c>
      <c r="C264" s="48">
        <v>41960</v>
      </c>
      <c r="D264" s="48">
        <v>4299</v>
      </c>
      <c r="E264" s="49">
        <f t="shared" si="4"/>
        <v>157.74436090225564</v>
      </c>
    </row>
    <row r="265" spans="1:5">
      <c r="A265" s="47" t="s">
        <v>296</v>
      </c>
      <c r="B265" s="48">
        <v>164</v>
      </c>
      <c r="C265" s="48">
        <v>30844</v>
      </c>
      <c r="D265" s="48">
        <v>4266</v>
      </c>
      <c r="E265" s="49">
        <f t="shared" si="4"/>
        <v>188.07317073170731</v>
      </c>
    </row>
    <row r="266" spans="1:5">
      <c r="A266" s="47" t="s">
        <v>297</v>
      </c>
      <c r="B266" s="48">
        <v>187</v>
      </c>
      <c r="C266" s="48">
        <v>30869</v>
      </c>
      <c r="D266" s="48">
        <v>4230</v>
      </c>
      <c r="E266" s="49">
        <f t="shared" si="4"/>
        <v>165.07486631016042</v>
      </c>
    </row>
    <row r="267" spans="1:5">
      <c r="A267" s="47" t="s">
        <v>298</v>
      </c>
      <c r="B267" s="48">
        <v>189</v>
      </c>
      <c r="C267" s="48">
        <v>38139</v>
      </c>
      <c r="D267" s="48">
        <v>4192</v>
      </c>
      <c r="E267" s="49">
        <f t="shared" si="4"/>
        <v>201.79365079365078</v>
      </c>
    </row>
    <row r="268" spans="1:5">
      <c r="A268" s="47" t="s">
        <v>299</v>
      </c>
      <c r="B268" s="48">
        <v>439</v>
      </c>
      <c r="C268" s="48">
        <v>50971</v>
      </c>
      <c r="D268" s="48">
        <v>4106</v>
      </c>
      <c r="E268" s="49">
        <f t="shared" si="4"/>
        <v>116.10706150341686</v>
      </c>
    </row>
    <row r="269" spans="1:5">
      <c r="A269" s="47" t="s">
        <v>300</v>
      </c>
      <c r="B269" s="48">
        <v>529</v>
      </c>
      <c r="C269" s="48">
        <v>100816</v>
      </c>
      <c r="D269" s="48">
        <v>4002</v>
      </c>
      <c r="E269" s="49">
        <f t="shared" si="4"/>
        <v>190.57844990548205</v>
      </c>
    </row>
    <row r="270" spans="1:5">
      <c r="A270" s="47" t="s">
        <v>301</v>
      </c>
      <c r="B270" s="48">
        <v>344</v>
      </c>
      <c r="C270" s="48">
        <v>66922</v>
      </c>
      <c r="D270" s="48">
        <v>3934</v>
      </c>
      <c r="E270" s="49">
        <f t="shared" si="4"/>
        <v>194.5406976744186</v>
      </c>
    </row>
    <row r="271" spans="1:5">
      <c r="A271" s="47" t="s">
        <v>302</v>
      </c>
      <c r="B271" s="48">
        <v>189</v>
      </c>
      <c r="C271" s="48">
        <v>30300</v>
      </c>
      <c r="D271" s="48">
        <v>3897</v>
      </c>
      <c r="E271" s="49">
        <f t="shared" si="4"/>
        <v>160.31746031746033</v>
      </c>
    </row>
    <row r="272" spans="1:5">
      <c r="A272" s="47" t="s">
        <v>303</v>
      </c>
      <c r="B272" s="48">
        <v>197</v>
      </c>
      <c r="C272" s="48">
        <v>41616</v>
      </c>
      <c r="D272" s="48">
        <v>3858</v>
      </c>
      <c r="E272" s="49">
        <f t="shared" si="4"/>
        <v>211.248730964467</v>
      </c>
    </row>
    <row r="273" spans="1:5">
      <c r="A273" s="47" t="s">
        <v>304</v>
      </c>
      <c r="B273" s="48">
        <v>130</v>
      </c>
      <c r="C273" s="48">
        <v>27344</v>
      </c>
      <c r="D273" s="48">
        <v>3977</v>
      </c>
      <c r="E273" s="49">
        <f t="shared" si="4"/>
        <v>210.33846153846153</v>
      </c>
    </row>
    <row r="274" spans="1:5">
      <c r="A274" s="47" t="s">
        <v>305</v>
      </c>
      <c r="B274" s="48">
        <v>170</v>
      </c>
      <c r="C274" s="48">
        <v>47945</v>
      </c>
      <c r="D274" s="48">
        <v>3928</v>
      </c>
      <c r="E274" s="49">
        <f t="shared" si="4"/>
        <v>282.02941176470586</v>
      </c>
    </row>
    <row r="275" spans="1:5">
      <c r="A275" s="47" t="s">
        <v>306</v>
      </c>
      <c r="B275" s="48">
        <v>175</v>
      </c>
      <c r="C275" s="48">
        <v>48957</v>
      </c>
      <c r="D275" s="48">
        <v>3894</v>
      </c>
      <c r="E275" s="49">
        <f t="shared" si="4"/>
        <v>279.75428571428569</v>
      </c>
    </row>
    <row r="276" spans="1:5">
      <c r="A276" s="47" t="s">
        <v>307</v>
      </c>
      <c r="B276" s="48">
        <v>306</v>
      </c>
      <c r="C276" s="48">
        <v>107387</v>
      </c>
      <c r="D276" s="48">
        <v>3834</v>
      </c>
      <c r="E276" s="49">
        <f t="shared" si="4"/>
        <v>350.93790849673201</v>
      </c>
    </row>
    <row r="277" spans="1:5">
      <c r="A277" s="47" t="s">
        <v>308</v>
      </c>
      <c r="B277" s="48">
        <v>299</v>
      </c>
      <c r="C277" s="48">
        <v>87245</v>
      </c>
      <c r="D277" s="48">
        <v>3775</v>
      </c>
      <c r="E277" s="49">
        <f t="shared" si="4"/>
        <v>291.78929765886289</v>
      </c>
    </row>
    <row r="278" spans="1:5">
      <c r="A278" s="47" t="s">
        <v>309</v>
      </c>
      <c r="B278" s="48">
        <v>131</v>
      </c>
      <c r="C278" s="48">
        <v>36922</v>
      </c>
      <c r="D278" s="48">
        <v>3749</v>
      </c>
      <c r="E278" s="49">
        <f t="shared" si="4"/>
        <v>281.84732824427482</v>
      </c>
    </row>
    <row r="279" spans="1:5">
      <c r="A279" s="47" t="s">
        <v>310</v>
      </c>
      <c r="B279" s="48">
        <v>154</v>
      </c>
      <c r="C279" s="48">
        <v>46982</v>
      </c>
      <c r="D279" s="48">
        <v>3719</v>
      </c>
      <c r="E279" s="49">
        <f t="shared" si="4"/>
        <v>305.0779220779221</v>
      </c>
    </row>
    <row r="280" spans="1:5">
      <c r="A280" s="47" t="s">
        <v>311</v>
      </c>
      <c r="B280" s="48">
        <v>187</v>
      </c>
      <c r="C280" s="48">
        <v>66297</v>
      </c>
      <c r="D280" s="48">
        <v>3682</v>
      </c>
      <c r="E280" s="49">
        <f t="shared" si="4"/>
        <v>354.52941176470586</v>
      </c>
    </row>
    <row r="281" spans="1:5">
      <c r="A281" s="47" t="s">
        <v>312</v>
      </c>
      <c r="B281" s="48">
        <v>185</v>
      </c>
      <c r="C281" s="48">
        <v>67297</v>
      </c>
      <c r="D281" s="48">
        <v>4007</v>
      </c>
      <c r="E281" s="49">
        <f t="shared" si="4"/>
        <v>363.76756756756754</v>
      </c>
    </row>
    <row r="282" spans="1:5">
      <c r="A282" s="47" t="s">
        <v>313</v>
      </c>
      <c r="B282" s="48">
        <v>190</v>
      </c>
      <c r="C282" s="48">
        <v>88991</v>
      </c>
      <c r="D282" s="48">
        <v>3970</v>
      </c>
      <c r="E282" s="49">
        <f t="shared" si="4"/>
        <v>468.37368421052633</v>
      </c>
    </row>
    <row r="283" spans="1:5">
      <c r="A283" s="47" t="s">
        <v>314</v>
      </c>
      <c r="B283" s="48">
        <v>358</v>
      </c>
      <c r="C283" s="48">
        <v>151258</v>
      </c>
      <c r="D283" s="48">
        <v>3899</v>
      </c>
      <c r="E283" s="49">
        <f t="shared" si="4"/>
        <v>422.50837988826817</v>
      </c>
    </row>
    <row r="284" spans="1:5">
      <c r="A284" s="47" t="s">
        <v>315</v>
      </c>
      <c r="B284" s="48">
        <v>398</v>
      </c>
      <c r="C284" s="48">
        <v>177305</v>
      </c>
      <c r="D284" s="48">
        <v>3821</v>
      </c>
      <c r="E284" s="49">
        <f t="shared" si="4"/>
        <v>445.4899497487437</v>
      </c>
    </row>
    <row r="285" spans="1:5">
      <c r="A285" s="47" t="s">
        <v>316</v>
      </c>
      <c r="B285" s="48">
        <v>149</v>
      </c>
      <c r="C285" s="48">
        <v>52635</v>
      </c>
      <c r="D285" s="48">
        <v>3792</v>
      </c>
      <c r="E285" s="49">
        <f t="shared" si="4"/>
        <v>353.255033557047</v>
      </c>
    </row>
    <row r="286" spans="1:5">
      <c r="A286" s="47" t="s">
        <v>317</v>
      </c>
      <c r="B286" s="48">
        <v>126</v>
      </c>
      <c r="C286" s="48">
        <v>42316</v>
      </c>
      <c r="D286" s="48">
        <v>3767</v>
      </c>
      <c r="E286" s="49">
        <f t="shared" si="4"/>
        <v>335.84126984126982</v>
      </c>
    </row>
    <row r="287" spans="1:5">
      <c r="A287" s="47" t="s">
        <v>318</v>
      </c>
      <c r="B287" s="48">
        <v>349</v>
      </c>
      <c r="C287" s="48">
        <v>143106</v>
      </c>
      <c r="D287" s="48">
        <v>3698</v>
      </c>
      <c r="E287" s="49">
        <f t="shared" si="4"/>
        <v>410.04584527220629</v>
      </c>
    </row>
    <row r="288" spans="1:5">
      <c r="A288" s="47" t="s">
        <v>319</v>
      </c>
      <c r="B288" s="48">
        <v>185</v>
      </c>
      <c r="C288" s="48">
        <v>84095</v>
      </c>
      <c r="D288" s="48">
        <v>3756</v>
      </c>
      <c r="E288" s="49">
        <f t="shared" si="4"/>
        <v>454.56756756756755</v>
      </c>
    </row>
    <row r="289" spans="1:5">
      <c r="A289" s="47" t="s">
        <v>320</v>
      </c>
      <c r="B289" s="48">
        <v>118</v>
      </c>
      <c r="C289" s="48">
        <v>51840</v>
      </c>
      <c r="D289" s="48">
        <v>3733</v>
      </c>
      <c r="E289" s="49">
        <f t="shared" si="4"/>
        <v>439.32203389830511</v>
      </c>
    </row>
    <row r="290" spans="1:5">
      <c r="A290" s="47" t="s">
        <v>321</v>
      </c>
      <c r="B290" s="48">
        <v>213</v>
      </c>
      <c r="C290" s="48">
        <v>85529</v>
      </c>
      <c r="D290" s="48">
        <v>3691</v>
      </c>
      <c r="E290" s="49">
        <f t="shared" si="4"/>
        <v>401.54460093896716</v>
      </c>
    </row>
    <row r="291" spans="1:5">
      <c r="A291" s="47" t="s">
        <v>322</v>
      </c>
      <c r="B291" s="48">
        <v>240</v>
      </c>
      <c r="C291" s="48">
        <v>98005</v>
      </c>
      <c r="D291" s="48">
        <v>3644</v>
      </c>
      <c r="E291" s="49">
        <f t="shared" si="4"/>
        <v>408.35416666666669</v>
      </c>
    </row>
    <row r="292" spans="1:5">
      <c r="A292" s="47" t="s">
        <v>323</v>
      </c>
      <c r="B292" s="48">
        <v>61</v>
      </c>
      <c r="C292" s="48">
        <v>26548</v>
      </c>
      <c r="D292" s="48">
        <v>3632</v>
      </c>
      <c r="E292" s="49">
        <f t="shared" si="4"/>
        <v>435.21311475409834</v>
      </c>
    </row>
    <row r="293" spans="1:5">
      <c r="A293" s="47" t="s">
        <v>324</v>
      </c>
      <c r="B293" s="48">
        <v>97</v>
      </c>
      <c r="C293" s="48">
        <v>41505</v>
      </c>
      <c r="D293" s="48">
        <v>3613</v>
      </c>
      <c r="E293" s="49">
        <f t="shared" si="4"/>
        <v>427.88659793814435</v>
      </c>
    </row>
    <row r="294" spans="1:5">
      <c r="A294" s="47" t="s">
        <v>325</v>
      </c>
      <c r="B294" s="48">
        <v>112</v>
      </c>
      <c r="C294" s="48">
        <v>52639</v>
      </c>
      <c r="D294" s="48">
        <v>3783</v>
      </c>
      <c r="E294" s="49">
        <f t="shared" si="4"/>
        <v>469.99107142857144</v>
      </c>
    </row>
    <row r="295" spans="1:5">
      <c r="A295" s="47" t="s">
        <v>326</v>
      </c>
      <c r="B295" s="48">
        <v>123</v>
      </c>
      <c r="C295" s="48">
        <v>56353</v>
      </c>
      <c r="D295" s="48">
        <v>3759</v>
      </c>
      <c r="E295" s="49">
        <f t="shared" si="4"/>
        <v>458.15447154471542</v>
      </c>
    </row>
    <row r="296" spans="1:5">
      <c r="A296" s="47" t="s">
        <v>327</v>
      </c>
      <c r="B296" s="48">
        <v>131</v>
      </c>
      <c r="C296" s="48">
        <v>47927</v>
      </c>
      <c r="D296" s="48">
        <v>3733</v>
      </c>
      <c r="E296" s="49">
        <f t="shared" si="4"/>
        <v>365.85496183206106</v>
      </c>
    </row>
    <row r="297" spans="1:5">
      <c r="A297" s="47" t="s">
        <v>328</v>
      </c>
      <c r="B297" s="48">
        <v>299</v>
      </c>
      <c r="C297" s="48">
        <v>118192</v>
      </c>
      <c r="D297" s="48">
        <v>3674</v>
      </c>
      <c r="E297" s="49">
        <f t="shared" si="4"/>
        <v>395.29096989966553</v>
      </c>
    </row>
    <row r="298" spans="1:5">
      <c r="A298" s="47" t="s">
        <v>329</v>
      </c>
      <c r="B298" s="48">
        <v>246</v>
      </c>
      <c r="C298" s="48">
        <v>98691</v>
      </c>
      <c r="D298" s="48">
        <v>3626</v>
      </c>
      <c r="E298" s="49">
        <f t="shared" si="4"/>
        <v>401.1829268292683</v>
      </c>
    </row>
    <row r="299" spans="1:5">
      <c r="A299" s="47" t="s">
        <v>330</v>
      </c>
      <c r="B299" s="48">
        <v>95</v>
      </c>
      <c r="C299" s="48">
        <v>35110</v>
      </c>
      <c r="D299" s="48">
        <v>3607</v>
      </c>
      <c r="E299" s="49">
        <f t="shared" si="4"/>
        <v>369.57894736842104</v>
      </c>
    </row>
    <row r="300" spans="1:5">
      <c r="A300" s="47" t="s">
        <v>331</v>
      </c>
      <c r="B300" s="48">
        <v>128</v>
      </c>
      <c r="C300" s="48">
        <v>39699</v>
      </c>
      <c r="D300" s="48">
        <v>3702</v>
      </c>
      <c r="E300" s="49">
        <f t="shared" si="4"/>
        <v>310.1484375</v>
      </c>
    </row>
    <row r="301" spans="1:5">
      <c r="A301" s="47" t="s">
        <v>332</v>
      </c>
      <c r="B301" s="48">
        <v>102</v>
      </c>
      <c r="C301" s="48">
        <v>44667</v>
      </c>
      <c r="D301" s="48">
        <v>3681</v>
      </c>
      <c r="E301" s="49">
        <f t="shared" si="4"/>
        <v>437.91176470588238</v>
      </c>
    </row>
    <row r="302" spans="1:5">
      <c r="A302" s="47" t="s">
        <v>333</v>
      </c>
      <c r="B302" s="48">
        <v>131</v>
      </c>
      <c r="C302" s="48">
        <v>50787</v>
      </c>
      <c r="D302" s="48">
        <v>3655</v>
      </c>
      <c r="E302" s="49">
        <f t="shared" si="4"/>
        <v>387.68702290076334</v>
      </c>
    </row>
    <row r="303" spans="1:5">
      <c r="A303" s="47" t="s">
        <v>334</v>
      </c>
      <c r="B303" s="48">
        <v>147</v>
      </c>
      <c r="C303" s="48">
        <v>60997</v>
      </c>
      <c r="D303" s="48">
        <v>3626</v>
      </c>
      <c r="E303" s="49">
        <f t="shared" si="4"/>
        <v>414.94557823129253</v>
      </c>
    </row>
    <row r="304" spans="1:5">
      <c r="A304" s="47" t="s">
        <v>335</v>
      </c>
      <c r="B304" s="48">
        <v>178</v>
      </c>
      <c r="C304" s="48">
        <v>81793</v>
      </c>
      <c r="D304" s="48">
        <v>3591</v>
      </c>
      <c r="E304" s="49">
        <f t="shared" si="4"/>
        <v>459.51123595505618</v>
      </c>
    </row>
    <row r="305" spans="1:5">
      <c r="A305" s="47" t="s">
        <v>336</v>
      </c>
      <c r="B305" s="48">
        <v>142</v>
      </c>
      <c r="C305" s="48">
        <v>57475</v>
      </c>
      <c r="D305" s="48">
        <v>3564</v>
      </c>
      <c r="E305" s="49">
        <f t="shared" si="4"/>
        <v>404.75352112676057</v>
      </c>
    </row>
    <row r="306" spans="1:5">
      <c r="A306" s="47" t="s">
        <v>337</v>
      </c>
      <c r="B306" s="48">
        <v>78</v>
      </c>
      <c r="C306" s="48">
        <v>29615</v>
      </c>
      <c r="D306" s="48">
        <v>3548</v>
      </c>
      <c r="E306" s="49">
        <f t="shared" si="4"/>
        <v>379.67948717948718</v>
      </c>
    </row>
    <row r="307" spans="1:5">
      <c r="A307" s="47" t="s">
        <v>338</v>
      </c>
      <c r="B307" s="48">
        <v>71</v>
      </c>
      <c r="C307" s="48">
        <v>31624</v>
      </c>
      <c r="D307" s="48">
        <v>3534</v>
      </c>
      <c r="E307" s="49">
        <f t="shared" si="4"/>
        <v>445.40845070422534</v>
      </c>
    </row>
    <row r="308" spans="1:5">
      <c r="A308" s="47" t="s">
        <v>339</v>
      </c>
      <c r="B308" s="48">
        <v>116</v>
      </c>
      <c r="C308" s="48">
        <v>34363</v>
      </c>
      <c r="D308" s="48">
        <v>3883</v>
      </c>
      <c r="E308" s="49">
        <f t="shared" si="4"/>
        <v>296.23275862068965</v>
      </c>
    </row>
    <row r="309" spans="1:5">
      <c r="A309" s="47" t="s">
        <v>340</v>
      </c>
      <c r="B309" s="48">
        <v>104</v>
      </c>
      <c r="C309" s="48">
        <v>34697</v>
      </c>
      <c r="D309" s="48">
        <v>3862</v>
      </c>
      <c r="E309" s="49">
        <f t="shared" si="4"/>
        <v>333.625</v>
      </c>
    </row>
    <row r="310" spans="1:5">
      <c r="A310" s="47" t="s">
        <v>341</v>
      </c>
      <c r="B310" s="48">
        <v>90</v>
      </c>
      <c r="C310" s="48">
        <v>28678</v>
      </c>
      <c r="D310" s="48">
        <v>3845</v>
      </c>
      <c r="E310" s="49">
        <f t="shared" si="4"/>
        <v>318.64444444444445</v>
      </c>
    </row>
    <row r="311" spans="1:5">
      <c r="A311" s="47" t="s">
        <v>342</v>
      </c>
      <c r="B311" s="48">
        <v>221</v>
      </c>
      <c r="C311" s="48">
        <v>79571</v>
      </c>
      <c r="D311" s="48">
        <v>3801</v>
      </c>
      <c r="E311" s="49">
        <f t="shared" si="4"/>
        <v>360.04977375565613</v>
      </c>
    </row>
    <row r="312" spans="1:5">
      <c r="A312" s="47" t="s">
        <v>343</v>
      </c>
      <c r="B312" s="48">
        <v>260</v>
      </c>
      <c r="C312" s="48">
        <v>97994</v>
      </c>
      <c r="D312" s="48">
        <v>3750</v>
      </c>
      <c r="E312" s="49">
        <f t="shared" si="4"/>
        <v>376.9</v>
      </c>
    </row>
    <row r="313" spans="1:5">
      <c r="A313" s="47" t="s">
        <v>344</v>
      </c>
      <c r="B313" s="48">
        <v>99</v>
      </c>
      <c r="C313" s="48">
        <v>29065</v>
      </c>
      <c r="D313" s="48">
        <v>3731</v>
      </c>
      <c r="E313" s="49">
        <f t="shared" si="4"/>
        <v>293.5858585858586</v>
      </c>
    </row>
    <row r="314" spans="1:5">
      <c r="A314" s="47" t="s">
        <v>345</v>
      </c>
      <c r="B314" s="48">
        <v>131</v>
      </c>
      <c r="C314" s="48">
        <v>42490</v>
      </c>
      <c r="D314" s="48">
        <v>3705</v>
      </c>
      <c r="E314" s="49">
        <f t="shared" si="4"/>
        <v>324.35114503816794</v>
      </c>
    </row>
    <row r="315" spans="1:5">
      <c r="A315" s="47" t="s">
        <v>346</v>
      </c>
      <c r="B315" s="48">
        <v>154</v>
      </c>
      <c r="C315" s="48">
        <v>59717</v>
      </c>
      <c r="D315" s="48">
        <v>3675</v>
      </c>
      <c r="E315" s="49">
        <f t="shared" si="4"/>
        <v>387.77272727272725</v>
      </c>
    </row>
    <row r="316" spans="1:5">
      <c r="A316" s="47" t="s">
        <v>347</v>
      </c>
      <c r="B316" s="48">
        <v>159</v>
      </c>
      <c r="C316" s="48">
        <v>48480</v>
      </c>
      <c r="D316" s="48">
        <v>4388</v>
      </c>
      <c r="E316" s="49">
        <f t="shared" si="4"/>
        <v>304.90566037735852</v>
      </c>
    </row>
    <row r="317" spans="1:5">
      <c r="A317" s="47" t="s">
        <v>348</v>
      </c>
      <c r="B317" s="48">
        <v>215</v>
      </c>
      <c r="C317" s="48">
        <v>57821</v>
      </c>
      <c r="D317" s="48">
        <v>4346</v>
      </c>
      <c r="E317" s="49">
        <f t="shared" si="4"/>
        <v>268.93488372093026</v>
      </c>
    </row>
    <row r="318" spans="1:5">
      <c r="A318" s="47" t="s">
        <v>349</v>
      </c>
      <c r="B318" s="48">
        <v>322</v>
      </c>
      <c r="C318" s="48">
        <v>116698</v>
      </c>
      <c r="D318" s="48">
        <v>4283</v>
      </c>
      <c r="E318" s="49">
        <f t="shared" si="4"/>
        <v>362.41614906832297</v>
      </c>
    </row>
    <row r="319" spans="1:5">
      <c r="A319" s="47" t="s">
        <v>350</v>
      </c>
      <c r="B319" s="48">
        <v>368</v>
      </c>
      <c r="C319" s="48">
        <v>146491</v>
      </c>
      <c r="D319" s="48">
        <v>4210</v>
      </c>
      <c r="E319" s="49">
        <f t="shared" si="4"/>
        <v>398.07336956521738</v>
      </c>
    </row>
    <row r="320" spans="1:5">
      <c r="A320" s="47" t="s">
        <v>351</v>
      </c>
      <c r="B320" s="48">
        <v>135</v>
      </c>
      <c r="C320" s="48">
        <v>40637</v>
      </c>
      <c r="D320" s="48">
        <v>4184</v>
      </c>
      <c r="E320" s="49">
        <f t="shared" si="4"/>
        <v>301.01481481481483</v>
      </c>
    </row>
    <row r="321" spans="1:5">
      <c r="A321" s="47" t="s">
        <v>352</v>
      </c>
      <c r="B321" s="48">
        <v>159</v>
      </c>
      <c r="C321" s="48">
        <v>55077</v>
      </c>
      <c r="D321" s="48">
        <v>4152</v>
      </c>
      <c r="E321" s="49">
        <f t="shared" si="4"/>
        <v>346.39622641509436</v>
      </c>
    </row>
    <row r="322" spans="1:5">
      <c r="A322" s="47" t="s">
        <v>353</v>
      </c>
      <c r="B322" s="48">
        <v>100</v>
      </c>
      <c r="C322" s="48">
        <v>40242</v>
      </c>
      <c r="D322" s="48">
        <v>4133</v>
      </c>
      <c r="E322" s="49">
        <f t="shared" si="4"/>
        <v>402.42</v>
      </c>
    </row>
    <row r="323" spans="1:5">
      <c r="A323" s="47" t="s">
        <v>354</v>
      </c>
      <c r="B323" s="48">
        <v>121</v>
      </c>
      <c r="C323" s="48">
        <v>46545</v>
      </c>
      <c r="D323" s="48">
        <v>4109</v>
      </c>
      <c r="E323" s="49">
        <f t="shared" ref="E323:E386" si="5">C323/B323</f>
        <v>384.6694214876033</v>
      </c>
    </row>
    <row r="324" spans="1:5">
      <c r="A324" s="47" t="s">
        <v>355</v>
      </c>
      <c r="B324" s="48">
        <v>92</v>
      </c>
      <c r="C324" s="48">
        <v>23530</v>
      </c>
      <c r="D324" s="48">
        <v>4091</v>
      </c>
      <c r="E324" s="49">
        <f t="shared" si="5"/>
        <v>255.7608695652174</v>
      </c>
    </row>
    <row r="325" spans="1:5">
      <c r="A325" s="47" t="s">
        <v>356</v>
      </c>
      <c r="B325" s="48">
        <v>244</v>
      </c>
      <c r="C325" s="48">
        <v>82084</v>
      </c>
      <c r="D325" s="48">
        <v>4043</v>
      </c>
      <c r="E325" s="49">
        <f t="shared" si="5"/>
        <v>336.40983606557376</v>
      </c>
    </row>
    <row r="326" spans="1:5">
      <c r="A326" s="47" t="s">
        <v>357</v>
      </c>
      <c r="B326" s="48">
        <v>272</v>
      </c>
      <c r="C326" s="48">
        <v>103520</v>
      </c>
      <c r="D326" s="48">
        <v>3990</v>
      </c>
      <c r="E326" s="49">
        <f t="shared" si="5"/>
        <v>380.58823529411762</v>
      </c>
    </row>
    <row r="327" spans="1:5">
      <c r="A327" s="47" t="s">
        <v>358</v>
      </c>
      <c r="B327" s="48">
        <v>81</v>
      </c>
      <c r="C327" s="48">
        <v>26774</v>
      </c>
      <c r="D327" s="48">
        <v>3974</v>
      </c>
      <c r="E327" s="49">
        <f t="shared" si="5"/>
        <v>330.54320987654319</v>
      </c>
    </row>
    <row r="328" spans="1:5">
      <c r="A328" s="47" t="s">
        <v>359</v>
      </c>
      <c r="B328" s="48">
        <v>104</v>
      </c>
      <c r="C328" s="48">
        <v>31217</v>
      </c>
      <c r="D328" s="48">
        <v>3953</v>
      </c>
      <c r="E328" s="49">
        <f t="shared" si="5"/>
        <v>300.16346153846155</v>
      </c>
    </row>
    <row r="329" spans="1:5">
      <c r="A329" s="47" t="s">
        <v>360</v>
      </c>
      <c r="B329" s="48">
        <v>55</v>
      </c>
      <c r="C329" s="48">
        <v>26815</v>
      </c>
      <c r="D329" s="48">
        <v>4472</v>
      </c>
      <c r="E329" s="49">
        <f t="shared" si="5"/>
        <v>487.54545454545456</v>
      </c>
    </row>
    <row r="330" spans="1:5">
      <c r="A330" s="47" t="s">
        <v>361</v>
      </c>
      <c r="B330" s="48">
        <v>138</v>
      </c>
      <c r="C330" s="48">
        <v>51540</v>
      </c>
      <c r="D330" s="48">
        <v>4444</v>
      </c>
      <c r="E330" s="49">
        <f t="shared" si="5"/>
        <v>373.47826086956519</v>
      </c>
    </row>
    <row r="331" spans="1:5">
      <c r="A331" s="47" t="s">
        <v>362</v>
      </c>
      <c r="B331" s="48">
        <v>652</v>
      </c>
      <c r="C331" s="48">
        <v>176305</v>
      </c>
      <c r="D331" s="48">
        <v>4316</v>
      </c>
      <c r="E331" s="49">
        <f t="shared" si="5"/>
        <v>270.40644171779144</v>
      </c>
    </row>
    <row r="332" spans="1:5">
      <c r="A332" s="47" t="s">
        <v>363</v>
      </c>
      <c r="B332" s="48">
        <v>306</v>
      </c>
      <c r="C332" s="48">
        <v>105672</v>
      </c>
      <c r="D332" s="48">
        <v>4256</v>
      </c>
      <c r="E332" s="49">
        <f t="shared" si="5"/>
        <v>345.33333333333331</v>
      </c>
    </row>
    <row r="333" spans="1:5">
      <c r="A333" s="47" t="s">
        <v>364</v>
      </c>
      <c r="B333" s="48">
        <v>289</v>
      </c>
      <c r="C333" s="48">
        <v>119483</v>
      </c>
      <c r="D333" s="48">
        <v>4199</v>
      </c>
      <c r="E333" s="49">
        <f t="shared" si="5"/>
        <v>413.43598615916954</v>
      </c>
    </row>
    <row r="334" spans="1:5">
      <c r="A334" s="47" t="s">
        <v>365</v>
      </c>
      <c r="B334" s="48">
        <v>81</v>
      </c>
      <c r="C334" s="48">
        <v>31258</v>
      </c>
      <c r="D334" s="48">
        <v>4183</v>
      </c>
      <c r="E334" s="49">
        <f t="shared" si="5"/>
        <v>385.90123456790121</v>
      </c>
    </row>
    <row r="335" spans="1:5">
      <c r="A335" s="47" t="s">
        <v>366</v>
      </c>
      <c r="B335" s="48">
        <v>85</v>
      </c>
      <c r="C335" s="48">
        <v>29997</v>
      </c>
      <c r="D335" s="48">
        <v>4167</v>
      </c>
      <c r="E335" s="49">
        <f t="shared" si="5"/>
        <v>352.90588235294115</v>
      </c>
    </row>
    <row r="336" spans="1:5">
      <c r="A336" s="47" t="s">
        <v>367</v>
      </c>
      <c r="B336" s="48">
        <v>85</v>
      </c>
      <c r="C336" s="48">
        <v>26796</v>
      </c>
      <c r="D336" s="48">
        <v>4258</v>
      </c>
      <c r="E336" s="49">
        <f t="shared" si="5"/>
        <v>315.24705882352941</v>
      </c>
    </row>
    <row r="337" spans="1:5">
      <c r="A337" s="47" t="s">
        <v>368</v>
      </c>
      <c r="B337" s="48">
        <v>107</v>
      </c>
      <c r="C337" s="48">
        <v>40049</v>
      </c>
      <c r="D337" s="48">
        <v>4237</v>
      </c>
      <c r="E337" s="49">
        <f t="shared" si="5"/>
        <v>374.28971962616822</v>
      </c>
    </row>
    <row r="338" spans="1:5">
      <c r="A338" s="47" t="s">
        <v>369</v>
      </c>
      <c r="B338" s="48">
        <v>189</v>
      </c>
      <c r="C338" s="48">
        <v>58241</v>
      </c>
      <c r="D338" s="48">
        <v>4200</v>
      </c>
      <c r="E338" s="49">
        <f t="shared" si="5"/>
        <v>308.15343915343914</v>
      </c>
    </row>
    <row r="339" spans="1:5">
      <c r="A339" s="47" t="s">
        <v>370</v>
      </c>
      <c r="B339" s="48">
        <v>330</v>
      </c>
      <c r="C339" s="48">
        <v>99011</v>
      </c>
      <c r="D339" s="48">
        <v>4135</v>
      </c>
      <c r="E339" s="49">
        <f t="shared" si="5"/>
        <v>300.03333333333336</v>
      </c>
    </row>
    <row r="340" spans="1:5">
      <c r="A340" s="47" t="s">
        <v>371</v>
      </c>
      <c r="B340" s="48">
        <v>339</v>
      </c>
      <c r="C340" s="48">
        <v>118765</v>
      </c>
      <c r="D340" s="48">
        <v>4068</v>
      </c>
      <c r="E340" s="49">
        <f t="shared" si="5"/>
        <v>350.33923303834808</v>
      </c>
    </row>
    <row r="341" spans="1:5">
      <c r="A341" s="47" t="s">
        <v>372</v>
      </c>
      <c r="B341" s="48">
        <v>116</v>
      </c>
      <c r="C341" s="48">
        <v>37456</v>
      </c>
      <c r="D341" s="48">
        <v>4080</v>
      </c>
      <c r="E341" s="49">
        <f t="shared" si="5"/>
        <v>322.89655172413791</v>
      </c>
    </row>
    <row r="342" spans="1:5">
      <c r="A342" s="47" t="s">
        <v>373</v>
      </c>
      <c r="B342" s="48">
        <v>106</v>
      </c>
      <c r="C342" s="48">
        <v>26045</v>
      </c>
      <c r="D342" s="48">
        <v>4152</v>
      </c>
      <c r="E342" s="49">
        <f t="shared" si="5"/>
        <v>245.70754716981133</v>
      </c>
    </row>
    <row r="343" spans="1:5">
      <c r="A343" s="47" t="s">
        <v>374</v>
      </c>
      <c r="B343" s="48">
        <v>104</v>
      </c>
      <c r="C343" s="48">
        <v>27050</v>
      </c>
      <c r="D343" s="48">
        <v>5207</v>
      </c>
      <c r="E343" s="49">
        <f t="shared" si="5"/>
        <v>260.09615384615387</v>
      </c>
    </row>
    <row r="344" spans="1:5">
      <c r="A344" s="47" t="s">
        <v>375</v>
      </c>
      <c r="B344" s="48">
        <v>106</v>
      </c>
      <c r="C344" s="48">
        <v>35485</v>
      </c>
      <c r="D344" s="48">
        <v>5186</v>
      </c>
      <c r="E344" s="49">
        <f t="shared" si="5"/>
        <v>334.7641509433962</v>
      </c>
    </row>
    <row r="345" spans="1:5">
      <c r="A345" s="47" t="s">
        <v>376</v>
      </c>
      <c r="B345" s="48">
        <v>137</v>
      </c>
      <c r="C345" s="48">
        <v>48223</v>
      </c>
      <c r="D345" s="48">
        <v>5160</v>
      </c>
      <c r="E345" s="49">
        <f t="shared" si="5"/>
        <v>351.99270072992698</v>
      </c>
    </row>
    <row r="346" spans="1:5">
      <c r="A346" s="47" t="s">
        <v>377</v>
      </c>
      <c r="B346" s="48">
        <v>355</v>
      </c>
      <c r="C346" s="48">
        <v>109937</v>
      </c>
      <c r="D346" s="48">
        <v>5090</v>
      </c>
      <c r="E346" s="49">
        <f t="shared" si="5"/>
        <v>309.68169014084509</v>
      </c>
    </row>
    <row r="347" spans="1:5">
      <c r="A347" s="47" t="s">
        <v>378</v>
      </c>
      <c r="B347" s="48">
        <v>282</v>
      </c>
      <c r="C347" s="48">
        <v>90553</v>
      </c>
      <c r="D347" s="48">
        <v>5034</v>
      </c>
      <c r="E347" s="49">
        <f t="shared" si="5"/>
        <v>321.1099290780142</v>
      </c>
    </row>
    <row r="348" spans="1:5">
      <c r="A348" s="47" t="s">
        <v>379</v>
      </c>
      <c r="B348" s="48">
        <v>156</v>
      </c>
      <c r="C348" s="48">
        <v>40477</v>
      </c>
      <c r="D348" s="48">
        <v>5004</v>
      </c>
      <c r="E348" s="49">
        <f t="shared" si="5"/>
        <v>259.46794871794873</v>
      </c>
    </row>
    <row r="349" spans="1:5">
      <c r="A349" s="47" t="s">
        <v>380</v>
      </c>
      <c r="B349" s="48">
        <v>216</v>
      </c>
      <c r="C349" s="48">
        <v>57518</v>
      </c>
      <c r="D349" s="48">
        <v>4961</v>
      </c>
      <c r="E349" s="49">
        <f t="shared" si="5"/>
        <v>266.28703703703701</v>
      </c>
    </row>
    <row r="350" spans="1:5">
      <c r="A350" s="47" t="s">
        <v>381</v>
      </c>
      <c r="B350" s="48">
        <v>171</v>
      </c>
      <c r="C350" s="48">
        <v>44894</v>
      </c>
      <c r="D350" s="48">
        <v>4928</v>
      </c>
      <c r="E350" s="49">
        <f t="shared" si="5"/>
        <v>262.53801169590645</v>
      </c>
    </row>
    <row r="351" spans="1:5">
      <c r="A351" s="47" t="s">
        <v>382</v>
      </c>
      <c r="B351" s="48">
        <v>296</v>
      </c>
      <c r="C351" s="48">
        <v>75306</v>
      </c>
      <c r="D351" s="48">
        <v>4869</v>
      </c>
      <c r="E351" s="49">
        <f t="shared" si="5"/>
        <v>254.41216216216216</v>
      </c>
    </row>
    <row r="352" spans="1:5">
      <c r="A352" s="47" t="s">
        <v>383</v>
      </c>
      <c r="B352" s="48">
        <v>362</v>
      </c>
      <c r="C352" s="48">
        <v>63386</v>
      </c>
      <c r="D352" s="48">
        <v>4798</v>
      </c>
      <c r="E352" s="49">
        <f t="shared" si="5"/>
        <v>175.09944751381215</v>
      </c>
    </row>
    <row r="353" spans="1:5">
      <c r="A353" s="47" t="s">
        <v>384</v>
      </c>
      <c r="B353" s="48">
        <v>612</v>
      </c>
      <c r="C353" s="48">
        <v>148264</v>
      </c>
      <c r="D353" s="48">
        <v>4678</v>
      </c>
      <c r="E353" s="49">
        <f t="shared" si="5"/>
        <v>242.26143790849673</v>
      </c>
    </row>
    <row r="354" spans="1:5">
      <c r="A354" s="47" t="s">
        <v>385</v>
      </c>
      <c r="B354" s="48">
        <v>602</v>
      </c>
      <c r="C354" s="48">
        <v>130606</v>
      </c>
      <c r="D354" s="48">
        <v>4560</v>
      </c>
      <c r="E354" s="49">
        <f t="shared" si="5"/>
        <v>216.95348837209303</v>
      </c>
    </row>
    <row r="355" spans="1:5">
      <c r="A355" s="47" t="s">
        <v>386</v>
      </c>
      <c r="B355" s="48">
        <v>298</v>
      </c>
      <c r="C355" s="48">
        <v>78469</v>
      </c>
      <c r="D355" s="48">
        <v>4501</v>
      </c>
      <c r="E355" s="49">
        <f t="shared" si="5"/>
        <v>263.31879194630875</v>
      </c>
    </row>
    <row r="356" spans="1:5">
      <c r="A356" s="47" t="s">
        <v>387</v>
      </c>
      <c r="B356" s="48">
        <v>254</v>
      </c>
      <c r="C356" s="48">
        <v>71224</v>
      </c>
      <c r="D356" s="48">
        <v>4456</v>
      </c>
      <c r="E356" s="49">
        <f t="shared" si="5"/>
        <v>280.40944881889766</v>
      </c>
    </row>
    <row r="357" spans="1:5">
      <c r="A357" s="47" t="s">
        <v>388</v>
      </c>
      <c r="B357" s="48">
        <v>329</v>
      </c>
      <c r="C357" s="48">
        <v>73064</v>
      </c>
      <c r="D357" s="48">
        <v>4540</v>
      </c>
      <c r="E357" s="49">
        <f t="shared" si="5"/>
        <v>222.07902735562311</v>
      </c>
    </row>
    <row r="358" spans="1:5">
      <c r="A358" s="47" t="s">
        <v>389</v>
      </c>
      <c r="B358" s="48">
        <v>313</v>
      </c>
      <c r="C358" s="48">
        <v>82600</v>
      </c>
      <c r="D358" s="48">
        <v>4463</v>
      </c>
      <c r="E358" s="49">
        <f t="shared" si="5"/>
        <v>263.89776357827475</v>
      </c>
    </row>
    <row r="359" spans="1:5">
      <c r="A359" s="47" t="s">
        <v>390</v>
      </c>
      <c r="B359" s="48">
        <v>339</v>
      </c>
      <c r="C359" s="48">
        <v>79315</v>
      </c>
      <c r="D359" s="48">
        <v>4397</v>
      </c>
      <c r="E359" s="49">
        <f t="shared" si="5"/>
        <v>233.96755162241888</v>
      </c>
    </row>
    <row r="360" spans="1:5">
      <c r="A360" s="47" t="s">
        <v>391</v>
      </c>
      <c r="B360" s="48">
        <v>446</v>
      </c>
      <c r="C360" s="48">
        <v>132545</v>
      </c>
      <c r="D360" s="48">
        <v>4309</v>
      </c>
      <c r="E360" s="49">
        <f t="shared" si="5"/>
        <v>297.18609865470853</v>
      </c>
    </row>
    <row r="361" spans="1:5">
      <c r="A361" s="47" t="s">
        <v>392</v>
      </c>
      <c r="B361" s="48">
        <v>431</v>
      </c>
      <c r="C361" s="48">
        <v>115462</v>
      </c>
      <c r="D361" s="48">
        <v>4224</v>
      </c>
      <c r="E361" s="49">
        <f t="shared" si="5"/>
        <v>267.89327146171695</v>
      </c>
    </row>
    <row r="362" spans="1:5">
      <c r="A362" s="47" t="s">
        <v>393</v>
      </c>
      <c r="B362" s="48">
        <v>277</v>
      </c>
      <c r="C362" s="48">
        <v>75693</v>
      </c>
      <c r="D362" s="48">
        <v>4170</v>
      </c>
      <c r="E362" s="49">
        <f t="shared" si="5"/>
        <v>273.25992779783394</v>
      </c>
    </row>
    <row r="363" spans="1:5">
      <c r="A363" s="47" t="s">
        <v>394</v>
      </c>
      <c r="B363" s="48">
        <v>244</v>
      </c>
      <c r="C363" s="48">
        <v>76905</v>
      </c>
      <c r="D363" s="48">
        <v>4122</v>
      </c>
      <c r="E363" s="49">
        <f t="shared" si="5"/>
        <v>315.18442622950818</v>
      </c>
    </row>
    <row r="364" spans="1:5">
      <c r="A364" s="47" t="s">
        <v>395</v>
      </c>
      <c r="B364" s="48">
        <v>315</v>
      </c>
      <c r="C364" s="48">
        <v>101368</v>
      </c>
      <c r="D364" s="48">
        <v>4060</v>
      </c>
      <c r="E364" s="49">
        <f t="shared" si="5"/>
        <v>321.80317460317463</v>
      </c>
    </row>
    <row r="365" spans="1:5">
      <c r="A365" s="47" t="s">
        <v>396</v>
      </c>
      <c r="B365" s="48">
        <v>244</v>
      </c>
      <c r="C365" s="48">
        <v>71523</v>
      </c>
      <c r="D365" s="48">
        <v>4012</v>
      </c>
      <c r="E365" s="49">
        <f t="shared" si="5"/>
        <v>293.12704918032784</v>
      </c>
    </row>
    <row r="366" spans="1:5">
      <c r="A366" s="47" t="s">
        <v>397</v>
      </c>
      <c r="B366" s="48">
        <v>315</v>
      </c>
      <c r="C366" s="48">
        <v>82380</v>
      </c>
      <c r="D366" s="48">
        <v>3950</v>
      </c>
      <c r="E366" s="49">
        <f t="shared" si="5"/>
        <v>261.52380952380952</v>
      </c>
    </row>
    <row r="367" spans="1:5">
      <c r="A367" s="47" t="s">
        <v>398</v>
      </c>
      <c r="B367" s="48">
        <v>336</v>
      </c>
      <c r="C367" s="48">
        <v>73697</v>
      </c>
      <c r="D367" s="48">
        <v>3884</v>
      </c>
      <c r="E367" s="49">
        <f t="shared" si="5"/>
        <v>219.33630952380952</v>
      </c>
    </row>
    <row r="368" spans="1:5">
      <c r="A368" s="47" t="s">
        <v>399</v>
      </c>
      <c r="B368" s="48">
        <v>209</v>
      </c>
      <c r="C368" s="48">
        <v>53815</v>
      </c>
      <c r="D368" s="48">
        <v>3798</v>
      </c>
      <c r="E368" s="49">
        <f t="shared" si="5"/>
        <v>257.48803827751198</v>
      </c>
    </row>
    <row r="369" spans="1:5">
      <c r="A369" s="47" t="s">
        <v>400</v>
      </c>
      <c r="B369" s="48">
        <v>208</v>
      </c>
      <c r="C369" s="48">
        <v>46652</v>
      </c>
      <c r="D369" s="48">
        <v>3757</v>
      </c>
      <c r="E369" s="49">
        <f t="shared" si="5"/>
        <v>224.28846153846155</v>
      </c>
    </row>
    <row r="370" spans="1:5">
      <c r="A370" s="47" t="s">
        <v>401</v>
      </c>
      <c r="B370" s="48">
        <v>268</v>
      </c>
      <c r="C370" s="48">
        <v>68399</v>
      </c>
      <c r="D370" s="48">
        <v>3704</v>
      </c>
      <c r="E370" s="49">
        <f t="shared" si="5"/>
        <v>255.22014925373134</v>
      </c>
    </row>
    <row r="371" spans="1:5">
      <c r="A371" s="47" t="s">
        <v>402</v>
      </c>
      <c r="B371" s="48">
        <v>474</v>
      </c>
      <c r="C371" s="48">
        <v>137206</v>
      </c>
      <c r="D371" s="48">
        <v>3611</v>
      </c>
      <c r="E371" s="49">
        <f t="shared" si="5"/>
        <v>289.46413502109704</v>
      </c>
    </row>
    <row r="372" spans="1:5">
      <c r="A372" s="47" t="s">
        <v>403</v>
      </c>
      <c r="B372" s="48">
        <v>439</v>
      </c>
      <c r="C372" s="48">
        <v>125828</v>
      </c>
      <c r="D372" s="48">
        <v>3525</v>
      </c>
      <c r="E372" s="49">
        <f t="shared" si="5"/>
        <v>286.62414578587698</v>
      </c>
    </row>
    <row r="373" spans="1:5">
      <c r="A373" s="47" t="s">
        <v>404</v>
      </c>
      <c r="B373" s="48">
        <v>308</v>
      </c>
      <c r="C373" s="48">
        <v>91684</v>
      </c>
      <c r="D373" s="48">
        <v>3488</v>
      </c>
      <c r="E373" s="49">
        <f t="shared" si="5"/>
        <v>297.6753246753247</v>
      </c>
    </row>
    <row r="374" spans="1:5">
      <c r="A374" s="47" t="s">
        <v>405</v>
      </c>
      <c r="B374" s="48">
        <v>334</v>
      </c>
      <c r="C374" s="48">
        <v>88338</v>
      </c>
      <c r="D374" s="48">
        <v>3422</v>
      </c>
      <c r="E374" s="49">
        <f t="shared" si="5"/>
        <v>264.48502994011977</v>
      </c>
    </row>
    <row r="375" spans="1:5">
      <c r="A375" s="47" t="s">
        <v>406</v>
      </c>
      <c r="B375" s="48">
        <v>138</v>
      </c>
      <c r="C375" s="48">
        <v>36505</v>
      </c>
      <c r="D375" s="48">
        <v>3395</v>
      </c>
      <c r="E375" s="49">
        <f t="shared" si="5"/>
        <v>264.52898550724638</v>
      </c>
    </row>
    <row r="376" spans="1:5">
      <c r="A376" s="47" t="s">
        <v>407</v>
      </c>
      <c r="B376" s="48">
        <v>140</v>
      </c>
      <c r="C376" s="48">
        <v>30203</v>
      </c>
      <c r="D376" s="48">
        <v>3817</v>
      </c>
      <c r="E376" s="49">
        <f t="shared" si="5"/>
        <v>215.73571428571429</v>
      </c>
    </row>
    <row r="377" spans="1:5">
      <c r="A377" s="47" t="s">
        <v>408</v>
      </c>
      <c r="B377" s="48">
        <v>202</v>
      </c>
      <c r="C377" s="48">
        <v>44641</v>
      </c>
      <c r="D377" s="48">
        <v>3777</v>
      </c>
      <c r="E377" s="49">
        <f t="shared" si="5"/>
        <v>220.99504950495049</v>
      </c>
    </row>
    <row r="378" spans="1:5">
      <c r="A378" s="47" t="s">
        <v>409</v>
      </c>
      <c r="B378" s="48">
        <v>159</v>
      </c>
      <c r="C378" s="48">
        <v>38336</v>
      </c>
      <c r="D378" s="48">
        <v>3746</v>
      </c>
      <c r="E378" s="49">
        <f t="shared" si="5"/>
        <v>241.1069182389937</v>
      </c>
    </row>
    <row r="379" spans="1:5">
      <c r="A379" s="47" t="s">
        <v>410</v>
      </c>
      <c r="B379" s="48">
        <v>234</v>
      </c>
      <c r="C379" s="48">
        <v>49760</v>
      </c>
      <c r="D379" s="48">
        <v>3669</v>
      </c>
      <c r="E379" s="49">
        <f t="shared" si="5"/>
        <v>212.64957264957266</v>
      </c>
    </row>
    <row r="380" spans="1:5">
      <c r="A380" s="47" t="s">
        <v>411</v>
      </c>
      <c r="B380" s="48">
        <v>362</v>
      </c>
      <c r="C380" s="48">
        <v>84823</v>
      </c>
      <c r="D380" s="48">
        <v>3598</v>
      </c>
      <c r="E380" s="49">
        <f t="shared" si="5"/>
        <v>234.31767955801104</v>
      </c>
    </row>
    <row r="381" spans="1:5">
      <c r="A381" s="47" t="s">
        <v>412</v>
      </c>
      <c r="B381" s="48">
        <v>502</v>
      </c>
      <c r="C381" s="48">
        <v>125433</v>
      </c>
      <c r="D381" s="48">
        <v>3500</v>
      </c>
      <c r="E381" s="49">
        <f t="shared" si="5"/>
        <v>249.86653386454182</v>
      </c>
    </row>
    <row r="382" spans="1:5">
      <c r="A382" s="47" t="s">
        <v>413</v>
      </c>
      <c r="B382" s="48">
        <v>138</v>
      </c>
      <c r="C382" s="48">
        <v>32152</v>
      </c>
      <c r="D382" s="48">
        <v>3530</v>
      </c>
      <c r="E382" s="49">
        <f t="shared" si="5"/>
        <v>232.98550724637681</v>
      </c>
    </row>
    <row r="383" spans="1:5">
      <c r="A383" s="47" t="s">
        <v>414</v>
      </c>
      <c r="B383" s="48">
        <v>154</v>
      </c>
      <c r="C383" s="48">
        <v>40630</v>
      </c>
      <c r="D383" s="48">
        <v>3989</v>
      </c>
      <c r="E383" s="49">
        <f t="shared" si="5"/>
        <v>263.83116883116884</v>
      </c>
    </row>
    <row r="384" spans="1:5">
      <c r="A384" s="47" t="s">
        <v>415</v>
      </c>
      <c r="B384" s="48">
        <v>112</v>
      </c>
      <c r="C384" s="48">
        <v>27646</v>
      </c>
      <c r="D384" s="48">
        <v>4068</v>
      </c>
      <c r="E384" s="49">
        <f t="shared" si="5"/>
        <v>246.83928571428572</v>
      </c>
    </row>
    <row r="385" spans="1:5">
      <c r="A385" s="47" t="s">
        <v>416</v>
      </c>
      <c r="B385" s="48">
        <v>436</v>
      </c>
      <c r="C385" s="48">
        <v>80161</v>
      </c>
      <c r="D385" s="48">
        <v>3982</v>
      </c>
      <c r="E385" s="49">
        <f t="shared" si="5"/>
        <v>183.85550458715596</v>
      </c>
    </row>
    <row r="386" spans="1:5">
      <c r="A386" s="47" t="s">
        <v>417</v>
      </c>
      <c r="B386" s="48">
        <v>407</v>
      </c>
      <c r="C386" s="48">
        <v>75117</v>
      </c>
      <c r="D386" s="48">
        <v>3902</v>
      </c>
      <c r="E386" s="49">
        <f t="shared" si="5"/>
        <v>184.56265356265357</v>
      </c>
    </row>
    <row r="387" spans="1:5">
      <c r="A387" s="47" t="s">
        <v>418</v>
      </c>
      <c r="B387" s="48">
        <v>557</v>
      </c>
      <c r="C387" s="48">
        <v>111141</v>
      </c>
      <c r="D387" s="48">
        <v>3793</v>
      </c>
      <c r="E387" s="49">
        <f t="shared" ref="E387:E450" si="6">C387/B387</f>
        <v>199.53500897666069</v>
      </c>
    </row>
    <row r="388" spans="1:5">
      <c r="A388" s="47" t="s">
        <v>419</v>
      </c>
      <c r="B388" s="48">
        <v>517</v>
      </c>
      <c r="C388" s="48">
        <v>102725</v>
      </c>
      <c r="D388" s="48">
        <v>3691</v>
      </c>
      <c r="E388" s="49">
        <f t="shared" si="6"/>
        <v>198.69439071566731</v>
      </c>
    </row>
    <row r="389" spans="1:5">
      <c r="A389" s="47" t="s">
        <v>420</v>
      </c>
      <c r="B389" s="48">
        <v>258</v>
      </c>
      <c r="C389" s="48">
        <v>45928</v>
      </c>
      <c r="D389" s="48">
        <v>3640</v>
      </c>
      <c r="E389" s="49">
        <f t="shared" si="6"/>
        <v>178.01550387596899</v>
      </c>
    </row>
    <row r="390" spans="1:5">
      <c r="A390" s="47" t="s">
        <v>421</v>
      </c>
      <c r="B390" s="48">
        <v>298</v>
      </c>
      <c r="C390" s="48">
        <v>57788</v>
      </c>
      <c r="D390" s="48">
        <v>3582</v>
      </c>
      <c r="E390" s="49">
        <f t="shared" si="6"/>
        <v>193.91946308724832</v>
      </c>
    </row>
    <row r="391" spans="1:5">
      <c r="A391" s="47" t="s">
        <v>422</v>
      </c>
      <c r="B391" s="48">
        <v>341</v>
      </c>
      <c r="C391" s="48">
        <v>63238</v>
      </c>
      <c r="D391" s="48">
        <v>3515</v>
      </c>
      <c r="E391" s="49">
        <f t="shared" si="6"/>
        <v>185.44868035190615</v>
      </c>
    </row>
    <row r="392" spans="1:5">
      <c r="A392" s="47" t="s">
        <v>423</v>
      </c>
      <c r="B392" s="48">
        <v>221</v>
      </c>
      <c r="C392" s="48">
        <v>43645</v>
      </c>
      <c r="D392" s="48">
        <v>4956</v>
      </c>
      <c r="E392" s="49">
        <f t="shared" si="6"/>
        <v>197.48868778280544</v>
      </c>
    </row>
    <row r="393" spans="1:5">
      <c r="A393" s="47" t="s">
        <v>424</v>
      </c>
      <c r="B393" s="48">
        <v>362</v>
      </c>
      <c r="C393" s="48">
        <v>60907</v>
      </c>
      <c r="D393" s="48">
        <v>4887</v>
      </c>
      <c r="E393" s="49">
        <f t="shared" si="6"/>
        <v>168.25138121546962</v>
      </c>
    </row>
    <row r="394" spans="1:5">
      <c r="A394" s="47" t="s">
        <v>425</v>
      </c>
      <c r="B394" s="48">
        <v>477</v>
      </c>
      <c r="C394" s="48">
        <v>123302</v>
      </c>
      <c r="D394" s="48">
        <v>4793</v>
      </c>
      <c r="E394" s="49">
        <f t="shared" si="6"/>
        <v>258.49475890985326</v>
      </c>
    </row>
    <row r="395" spans="1:5">
      <c r="A395" s="47" t="s">
        <v>426</v>
      </c>
      <c r="B395" s="48">
        <v>448</v>
      </c>
      <c r="C395" s="48">
        <v>100344</v>
      </c>
      <c r="D395" s="48">
        <v>4705</v>
      </c>
      <c r="E395" s="49">
        <f t="shared" si="6"/>
        <v>223.98214285714286</v>
      </c>
    </row>
    <row r="396" spans="1:5">
      <c r="A396" s="47" t="s">
        <v>427</v>
      </c>
      <c r="B396" s="48">
        <v>202</v>
      </c>
      <c r="C396" s="48">
        <v>42138</v>
      </c>
      <c r="D396" s="48">
        <v>4665</v>
      </c>
      <c r="E396" s="49">
        <f t="shared" si="6"/>
        <v>208.60396039603961</v>
      </c>
    </row>
    <row r="397" spans="1:5">
      <c r="A397" s="47" t="s">
        <v>428</v>
      </c>
      <c r="B397" s="48">
        <v>114</v>
      </c>
      <c r="C397" s="48">
        <v>28437</v>
      </c>
      <c r="D397" s="48">
        <v>4643</v>
      </c>
      <c r="E397" s="49">
        <f t="shared" si="6"/>
        <v>249.44736842105263</v>
      </c>
    </row>
    <row r="398" spans="1:5">
      <c r="A398" s="47" t="s">
        <v>429</v>
      </c>
      <c r="B398" s="48">
        <v>199</v>
      </c>
      <c r="C398" s="48">
        <v>42783</v>
      </c>
      <c r="D398" s="48">
        <v>4604</v>
      </c>
      <c r="E398" s="49">
        <f t="shared" si="6"/>
        <v>214.98994974874373</v>
      </c>
    </row>
    <row r="399" spans="1:5">
      <c r="A399" s="47" t="s">
        <v>430</v>
      </c>
      <c r="B399" s="48">
        <v>413</v>
      </c>
      <c r="C399" s="48">
        <v>67665</v>
      </c>
      <c r="D399" s="48">
        <v>4522</v>
      </c>
      <c r="E399" s="49">
        <f t="shared" si="6"/>
        <v>163.83777239709443</v>
      </c>
    </row>
    <row r="400" spans="1:5">
      <c r="A400" s="47" t="s">
        <v>431</v>
      </c>
      <c r="B400" s="48">
        <v>457</v>
      </c>
      <c r="C400" s="48">
        <v>76307</v>
      </c>
      <c r="D400" s="48">
        <v>4433</v>
      </c>
      <c r="E400" s="49">
        <f t="shared" si="6"/>
        <v>166.97374179431071</v>
      </c>
    </row>
    <row r="401" spans="1:5">
      <c r="A401" s="47" t="s">
        <v>432</v>
      </c>
      <c r="B401" s="48">
        <v>680</v>
      </c>
      <c r="C401" s="48">
        <v>134943</v>
      </c>
      <c r="D401" s="48">
        <v>4299</v>
      </c>
      <c r="E401" s="49">
        <f t="shared" si="6"/>
        <v>198.44558823529411</v>
      </c>
    </row>
    <row r="402" spans="1:5">
      <c r="A402" s="47" t="s">
        <v>433</v>
      </c>
      <c r="B402" s="48">
        <v>452</v>
      </c>
      <c r="C402" s="48">
        <v>97955</v>
      </c>
      <c r="D402" s="48">
        <v>4210</v>
      </c>
      <c r="E402" s="49">
        <f t="shared" si="6"/>
        <v>216.7146017699115</v>
      </c>
    </row>
    <row r="403" spans="1:5">
      <c r="A403" s="47" t="s">
        <v>434</v>
      </c>
      <c r="B403" s="48">
        <v>209</v>
      </c>
      <c r="C403" s="48">
        <v>32474</v>
      </c>
      <c r="D403" s="48">
        <v>4169</v>
      </c>
      <c r="E403" s="49">
        <f t="shared" si="6"/>
        <v>155.37799043062202</v>
      </c>
    </row>
    <row r="404" spans="1:5">
      <c r="A404" s="47" t="s">
        <v>435</v>
      </c>
      <c r="B404" s="48">
        <v>138</v>
      </c>
      <c r="C404" s="48">
        <v>30612</v>
      </c>
      <c r="D404" s="48">
        <v>4142</v>
      </c>
      <c r="E404" s="49">
        <f t="shared" si="6"/>
        <v>221.82608695652175</v>
      </c>
    </row>
    <row r="405" spans="1:5">
      <c r="A405" s="47" t="s">
        <v>436</v>
      </c>
      <c r="B405" s="48">
        <v>223</v>
      </c>
      <c r="C405" s="48">
        <v>51487</v>
      </c>
      <c r="D405" s="48">
        <v>4554</v>
      </c>
      <c r="E405" s="49">
        <f t="shared" si="6"/>
        <v>230.88340807174887</v>
      </c>
    </row>
    <row r="406" spans="1:5">
      <c r="A406" s="47" t="s">
        <v>437</v>
      </c>
      <c r="B406" s="48">
        <v>272</v>
      </c>
      <c r="C406" s="48">
        <v>54408</v>
      </c>
      <c r="D406" s="48">
        <v>4501</v>
      </c>
      <c r="E406" s="49">
        <f t="shared" si="6"/>
        <v>200.02941176470588</v>
      </c>
    </row>
    <row r="407" spans="1:5">
      <c r="A407" s="47" t="s">
        <v>438</v>
      </c>
      <c r="B407" s="48">
        <v>159</v>
      </c>
      <c r="C407" s="48">
        <v>38753</v>
      </c>
      <c r="D407" s="48">
        <v>4469</v>
      </c>
      <c r="E407" s="49">
        <f t="shared" si="6"/>
        <v>243.72955974842768</v>
      </c>
    </row>
    <row r="408" spans="1:5">
      <c r="A408" s="47" t="s">
        <v>439</v>
      </c>
      <c r="B408" s="48">
        <v>363</v>
      </c>
      <c r="C408" s="48">
        <v>86761</v>
      </c>
      <c r="D408" s="48">
        <v>4398</v>
      </c>
      <c r="E408" s="49">
        <f t="shared" si="6"/>
        <v>239.01101928374655</v>
      </c>
    </row>
    <row r="409" spans="1:5">
      <c r="A409" s="47" t="s">
        <v>440</v>
      </c>
      <c r="B409" s="48">
        <v>336</v>
      </c>
      <c r="C409" s="48">
        <v>80745</v>
      </c>
      <c r="D409" s="48">
        <v>4332</v>
      </c>
      <c r="E409" s="49">
        <f t="shared" si="6"/>
        <v>240.3125</v>
      </c>
    </row>
    <row r="410" spans="1:5">
      <c r="A410" s="47" t="s">
        <v>441</v>
      </c>
      <c r="B410" s="48">
        <v>106</v>
      </c>
      <c r="C410" s="48">
        <v>22304</v>
      </c>
      <c r="D410" s="48">
        <v>4311</v>
      </c>
      <c r="E410" s="49">
        <f t="shared" si="6"/>
        <v>210.41509433962264</v>
      </c>
    </row>
    <row r="411" spans="1:5">
      <c r="A411" s="47" t="s">
        <v>442</v>
      </c>
      <c r="B411" s="48">
        <v>66</v>
      </c>
      <c r="C411" s="48">
        <v>21277</v>
      </c>
      <c r="D411" s="48">
        <v>3634</v>
      </c>
      <c r="E411" s="49">
        <f t="shared" si="6"/>
        <v>322.37878787878788</v>
      </c>
    </row>
    <row r="412" spans="1:5">
      <c r="A412" s="47" t="s">
        <v>443</v>
      </c>
      <c r="B412" s="48">
        <v>145</v>
      </c>
      <c r="C412" s="48">
        <v>33861</v>
      </c>
      <c r="D412" s="48">
        <v>3613</v>
      </c>
      <c r="E412" s="49">
        <f t="shared" si="6"/>
        <v>233.52413793103449</v>
      </c>
    </row>
    <row r="413" spans="1:5">
      <c r="A413" s="47" t="s">
        <v>444</v>
      </c>
      <c r="B413" s="48">
        <v>201</v>
      </c>
      <c r="C413" s="48">
        <v>48234</v>
      </c>
      <c r="D413" s="48">
        <v>3574</v>
      </c>
      <c r="E413" s="49">
        <f t="shared" si="6"/>
        <v>239.97014925373134</v>
      </c>
    </row>
    <row r="414" spans="1:5">
      <c r="A414" s="47" t="s">
        <v>445</v>
      </c>
      <c r="B414" s="48">
        <v>234</v>
      </c>
      <c r="C414" s="48">
        <v>64389</v>
      </c>
      <c r="D414" s="48">
        <v>3528</v>
      </c>
      <c r="E414" s="49">
        <f t="shared" si="6"/>
        <v>275.16666666666669</v>
      </c>
    </row>
    <row r="415" spans="1:5">
      <c r="A415" s="47" t="s">
        <v>446</v>
      </c>
      <c r="B415" s="48">
        <v>445</v>
      </c>
      <c r="C415" s="48">
        <v>119418</v>
      </c>
      <c r="D415" s="48">
        <v>3440</v>
      </c>
      <c r="E415" s="49">
        <f t="shared" si="6"/>
        <v>268.35505617977526</v>
      </c>
    </row>
    <row r="416" spans="1:5">
      <c r="A416" s="47" t="s">
        <v>447</v>
      </c>
      <c r="B416" s="48">
        <v>429</v>
      </c>
      <c r="C416" s="48">
        <v>114498</v>
      </c>
      <c r="D416" s="48">
        <v>3356</v>
      </c>
      <c r="E416" s="49">
        <f t="shared" si="6"/>
        <v>266.89510489510491</v>
      </c>
    </row>
    <row r="417" spans="1:5">
      <c r="A417" s="47" t="s">
        <v>448</v>
      </c>
      <c r="B417" s="48">
        <v>161</v>
      </c>
      <c r="C417" s="48">
        <v>47554</v>
      </c>
      <c r="D417" s="48">
        <v>3325</v>
      </c>
      <c r="E417" s="49">
        <f t="shared" si="6"/>
        <v>295.36645962732922</v>
      </c>
    </row>
    <row r="418" spans="1:5">
      <c r="A418" s="47" t="s">
        <v>449</v>
      </c>
      <c r="B418" s="48">
        <v>157</v>
      </c>
      <c r="C418" s="48">
        <v>45871</v>
      </c>
      <c r="D418" s="48">
        <v>3294</v>
      </c>
      <c r="E418" s="49">
        <f t="shared" si="6"/>
        <v>292.171974522293</v>
      </c>
    </row>
    <row r="419" spans="1:5">
      <c r="A419" s="47" t="s">
        <v>450</v>
      </c>
      <c r="B419" s="48">
        <v>176</v>
      </c>
      <c r="C419" s="48">
        <v>50888</v>
      </c>
      <c r="D419" s="48">
        <v>3259</v>
      </c>
      <c r="E419" s="49">
        <f t="shared" si="6"/>
        <v>289.13636363636363</v>
      </c>
    </row>
    <row r="420" spans="1:5">
      <c r="A420" s="47" t="s">
        <v>451</v>
      </c>
      <c r="B420" s="48">
        <v>176</v>
      </c>
      <c r="C420" s="48">
        <v>49763</v>
      </c>
      <c r="D420" s="48">
        <v>3224</v>
      </c>
      <c r="E420" s="49">
        <f t="shared" si="6"/>
        <v>282.74431818181819</v>
      </c>
    </row>
    <row r="421" spans="1:5">
      <c r="A421" s="47" t="s">
        <v>452</v>
      </c>
      <c r="B421" s="48">
        <v>183</v>
      </c>
      <c r="C421" s="48">
        <v>52935</v>
      </c>
      <c r="D421" s="48">
        <v>3188</v>
      </c>
      <c r="E421" s="49">
        <f t="shared" si="6"/>
        <v>289.26229508196724</v>
      </c>
    </row>
    <row r="422" spans="1:5">
      <c r="A422" s="47" t="s">
        <v>453</v>
      </c>
      <c r="B422" s="48">
        <v>284</v>
      </c>
      <c r="C422" s="48">
        <v>81586</v>
      </c>
      <c r="D422" s="48">
        <v>3132</v>
      </c>
      <c r="E422" s="49">
        <f t="shared" si="6"/>
        <v>287.27464788732397</v>
      </c>
    </row>
    <row r="423" spans="1:5">
      <c r="A423" s="47" t="s">
        <v>454</v>
      </c>
      <c r="B423" s="48">
        <v>234</v>
      </c>
      <c r="C423" s="48">
        <v>71647</v>
      </c>
      <c r="D423" s="48">
        <v>3087</v>
      </c>
      <c r="E423" s="49">
        <f t="shared" si="6"/>
        <v>306.18376068376068</v>
      </c>
    </row>
    <row r="424" spans="1:5">
      <c r="A424" s="47" t="s">
        <v>455</v>
      </c>
      <c r="B424" s="48">
        <v>92</v>
      </c>
      <c r="C424" s="48">
        <v>24530</v>
      </c>
      <c r="D424" s="48">
        <v>3069</v>
      </c>
      <c r="E424" s="49">
        <f t="shared" si="6"/>
        <v>266.63043478260869</v>
      </c>
    </row>
    <row r="425" spans="1:5">
      <c r="A425" s="47" t="s">
        <v>456</v>
      </c>
      <c r="B425" s="48">
        <v>92</v>
      </c>
      <c r="C425" s="48">
        <v>27449</v>
      </c>
      <c r="D425" s="48">
        <v>3159</v>
      </c>
      <c r="E425" s="49">
        <f t="shared" si="6"/>
        <v>298.35869565217394</v>
      </c>
    </row>
    <row r="426" spans="1:5">
      <c r="A426" s="47" t="s">
        <v>457</v>
      </c>
      <c r="B426" s="48">
        <v>114</v>
      </c>
      <c r="C426" s="48">
        <v>40023</v>
      </c>
      <c r="D426" s="48">
        <v>3137</v>
      </c>
      <c r="E426" s="49">
        <f t="shared" si="6"/>
        <v>351.07894736842104</v>
      </c>
    </row>
    <row r="427" spans="1:5">
      <c r="A427" s="47" t="s">
        <v>458</v>
      </c>
      <c r="B427" s="48">
        <v>246</v>
      </c>
      <c r="C427" s="48">
        <v>64063</v>
      </c>
      <c r="D427" s="48">
        <v>3089</v>
      </c>
      <c r="E427" s="49">
        <f t="shared" si="6"/>
        <v>260.41869918699189</v>
      </c>
    </row>
    <row r="428" spans="1:5">
      <c r="A428" s="47" t="s">
        <v>459</v>
      </c>
      <c r="B428" s="48">
        <v>330</v>
      </c>
      <c r="C428" s="48">
        <v>75879</v>
      </c>
      <c r="D428" s="48">
        <v>4022</v>
      </c>
      <c r="E428" s="49">
        <f t="shared" si="6"/>
        <v>229.93636363636364</v>
      </c>
    </row>
    <row r="429" spans="1:5">
      <c r="A429" s="47" t="s">
        <v>460</v>
      </c>
      <c r="B429" s="48">
        <v>443</v>
      </c>
      <c r="C429" s="48">
        <v>115874</v>
      </c>
      <c r="D429" s="48">
        <v>3935</v>
      </c>
      <c r="E429" s="49">
        <f t="shared" si="6"/>
        <v>261.56659142212192</v>
      </c>
    </row>
    <row r="430" spans="1:5">
      <c r="A430" s="47" t="s">
        <v>461</v>
      </c>
      <c r="B430" s="48">
        <v>491</v>
      </c>
      <c r="C430" s="48">
        <v>131386</v>
      </c>
      <c r="D430" s="48">
        <v>3838</v>
      </c>
      <c r="E430" s="49">
        <f t="shared" si="6"/>
        <v>267.58859470468434</v>
      </c>
    </row>
    <row r="431" spans="1:5">
      <c r="A431" s="47" t="s">
        <v>462</v>
      </c>
      <c r="B431" s="48">
        <v>375</v>
      </c>
      <c r="C431" s="48">
        <v>117295</v>
      </c>
      <c r="D431" s="48">
        <v>3764</v>
      </c>
      <c r="E431" s="49">
        <f t="shared" si="6"/>
        <v>312.78666666666669</v>
      </c>
    </row>
    <row r="432" spans="1:5">
      <c r="A432" s="47" t="s">
        <v>463</v>
      </c>
      <c r="B432" s="48">
        <v>237</v>
      </c>
      <c r="C432" s="48">
        <v>80458</v>
      </c>
      <c r="D432" s="48">
        <v>3718</v>
      </c>
      <c r="E432" s="49">
        <f t="shared" si="6"/>
        <v>339.48523206751054</v>
      </c>
    </row>
    <row r="433" spans="1:5">
      <c r="A433" s="47" t="s">
        <v>464</v>
      </c>
      <c r="B433" s="48">
        <v>102</v>
      </c>
      <c r="C433" s="48">
        <v>26514</v>
      </c>
      <c r="D433" s="48">
        <v>4113</v>
      </c>
      <c r="E433" s="49">
        <f t="shared" si="6"/>
        <v>259.94117647058823</v>
      </c>
    </row>
    <row r="434" spans="1:5">
      <c r="A434" s="47" t="s">
        <v>465</v>
      </c>
      <c r="B434" s="48">
        <v>90</v>
      </c>
      <c r="C434" s="48">
        <v>26545</v>
      </c>
      <c r="D434" s="48">
        <v>4095</v>
      </c>
      <c r="E434" s="49">
        <f t="shared" si="6"/>
        <v>294.94444444444446</v>
      </c>
    </row>
    <row r="435" spans="1:5">
      <c r="A435" s="47" t="s">
        <v>466</v>
      </c>
      <c r="B435" s="48">
        <v>261</v>
      </c>
      <c r="C435" s="48">
        <v>54547</v>
      </c>
      <c r="D435" s="48">
        <v>4044</v>
      </c>
      <c r="E435" s="49">
        <f t="shared" si="6"/>
        <v>208.99233716475095</v>
      </c>
    </row>
    <row r="436" spans="1:5">
      <c r="A436" s="47" t="s">
        <v>467</v>
      </c>
      <c r="B436" s="48">
        <v>377</v>
      </c>
      <c r="C436" s="48">
        <v>90740</v>
      </c>
      <c r="D436" s="48">
        <v>3970</v>
      </c>
      <c r="E436" s="49">
        <f t="shared" si="6"/>
        <v>240.68965517241378</v>
      </c>
    </row>
    <row r="437" spans="1:5">
      <c r="A437" s="47" t="s">
        <v>468</v>
      </c>
      <c r="B437" s="48">
        <v>322</v>
      </c>
      <c r="C437" s="48">
        <v>94760</v>
      </c>
      <c r="D437" s="48">
        <v>3906</v>
      </c>
      <c r="E437" s="49">
        <f t="shared" si="6"/>
        <v>294.28571428571428</v>
      </c>
    </row>
    <row r="438" spans="1:5">
      <c r="A438" s="47" t="s">
        <v>469</v>
      </c>
      <c r="B438" s="48">
        <v>111</v>
      </c>
      <c r="C438" s="48">
        <v>24377</v>
      </c>
      <c r="D438" s="48">
        <v>4058</v>
      </c>
      <c r="E438" s="49">
        <f t="shared" si="6"/>
        <v>219.61261261261262</v>
      </c>
    </row>
    <row r="439" spans="1:5">
      <c r="A439" s="47" t="s">
        <v>470</v>
      </c>
      <c r="B439" s="48">
        <v>97</v>
      </c>
      <c r="C439" s="48">
        <v>25187</v>
      </c>
      <c r="D439" s="48">
        <v>4178</v>
      </c>
      <c r="E439" s="49">
        <f t="shared" si="6"/>
        <v>259.65979381443299</v>
      </c>
    </row>
    <row r="440" spans="1:5">
      <c r="A440" s="47" t="s">
        <v>471</v>
      </c>
      <c r="B440" s="48">
        <v>107</v>
      </c>
      <c r="C440" s="48">
        <v>27802</v>
      </c>
      <c r="D440" s="48">
        <v>4157</v>
      </c>
      <c r="E440" s="49">
        <f t="shared" si="6"/>
        <v>259.8317757009346</v>
      </c>
    </row>
    <row r="441" spans="1:5">
      <c r="A441" s="47" t="s">
        <v>472</v>
      </c>
      <c r="B441" s="48">
        <v>157</v>
      </c>
      <c r="C441" s="48">
        <v>34049</v>
      </c>
      <c r="D441" s="48">
        <v>4126</v>
      </c>
      <c r="E441" s="49">
        <f t="shared" si="6"/>
        <v>216.87261146496814</v>
      </c>
    </row>
    <row r="442" spans="1:5">
      <c r="A442" s="47" t="s">
        <v>473</v>
      </c>
      <c r="B442" s="48">
        <v>175</v>
      </c>
      <c r="C442" s="48">
        <v>40683</v>
      </c>
      <c r="D442" s="48">
        <v>4092</v>
      </c>
      <c r="E442" s="49">
        <f t="shared" si="6"/>
        <v>232.47428571428571</v>
      </c>
    </row>
    <row r="443" spans="1:5">
      <c r="A443" s="47" t="s">
        <v>474</v>
      </c>
      <c r="B443" s="48">
        <v>502</v>
      </c>
      <c r="C443" s="48">
        <v>96164</v>
      </c>
      <c r="D443" s="48">
        <v>3993</v>
      </c>
      <c r="E443" s="49">
        <f t="shared" si="6"/>
        <v>191.5617529880478</v>
      </c>
    </row>
    <row r="444" spans="1:5">
      <c r="A444" s="47" t="s">
        <v>475</v>
      </c>
      <c r="B444" s="48">
        <v>507</v>
      </c>
      <c r="C444" s="48">
        <v>107704</v>
      </c>
      <c r="D444" s="48">
        <v>3893</v>
      </c>
      <c r="E444" s="49">
        <f t="shared" si="6"/>
        <v>212.43392504930966</v>
      </c>
    </row>
    <row r="445" spans="1:5">
      <c r="A445" s="47" t="s">
        <v>476</v>
      </c>
      <c r="B445" s="48">
        <v>88</v>
      </c>
      <c r="C445" s="48">
        <v>18697</v>
      </c>
      <c r="D445" s="48">
        <v>3876</v>
      </c>
      <c r="E445" s="49">
        <f t="shared" si="6"/>
        <v>212.46590909090909</v>
      </c>
    </row>
    <row r="446" spans="1:5">
      <c r="A446" s="47" t="s">
        <v>477</v>
      </c>
      <c r="B446" s="48">
        <v>133</v>
      </c>
      <c r="C446" s="48">
        <v>28958</v>
      </c>
      <c r="D446" s="48">
        <v>3850</v>
      </c>
      <c r="E446" s="49">
        <f t="shared" si="6"/>
        <v>217.72932330827066</v>
      </c>
    </row>
    <row r="447" spans="1:5">
      <c r="A447" s="47" t="s">
        <v>478</v>
      </c>
      <c r="B447" s="48">
        <v>142</v>
      </c>
      <c r="C447" s="48">
        <v>28445</v>
      </c>
      <c r="D447" s="48">
        <v>4329</v>
      </c>
      <c r="E447" s="49">
        <f t="shared" si="6"/>
        <v>200.31690140845072</v>
      </c>
    </row>
    <row r="448" spans="1:5">
      <c r="A448" s="47" t="s">
        <v>479</v>
      </c>
      <c r="B448" s="48">
        <v>261</v>
      </c>
      <c r="C448" s="48">
        <v>42488</v>
      </c>
      <c r="D448" s="48">
        <v>4277</v>
      </c>
      <c r="E448" s="49">
        <f t="shared" si="6"/>
        <v>162.78927203065135</v>
      </c>
    </row>
    <row r="449" spans="1:5">
      <c r="A449" s="47" t="s">
        <v>480</v>
      </c>
      <c r="B449" s="48">
        <v>234</v>
      </c>
      <c r="C449" s="48">
        <v>39558</v>
      </c>
      <c r="D449" s="48">
        <v>4231</v>
      </c>
      <c r="E449" s="49">
        <f t="shared" si="6"/>
        <v>169.05128205128204</v>
      </c>
    </row>
    <row r="450" spans="1:5">
      <c r="A450" s="47" t="s">
        <v>481</v>
      </c>
      <c r="B450" s="48">
        <v>355</v>
      </c>
      <c r="C450" s="48">
        <v>76099</v>
      </c>
      <c r="D450" s="48">
        <v>4161</v>
      </c>
      <c r="E450" s="49">
        <f t="shared" si="6"/>
        <v>214.36338028169016</v>
      </c>
    </row>
    <row r="451" spans="1:5">
      <c r="A451" s="47" t="s">
        <v>482</v>
      </c>
      <c r="B451" s="48">
        <v>393</v>
      </c>
      <c r="C451" s="48">
        <v>94335</v>
      </c>
      <c r="D451" s="48">
        <v>4084</v>
      </c>
      <c r="E451" s="49">
        <f t="shared" ref="E451:E514" si="7">C451/B451</f>
        <v>240.03816793893131</v>
      </c>
    </row>
    <row r="452" spans="1:5">
      <c r="A452" s="47" t="s">
        <v>483</v>
      </c>
      <c r="B452" s="48">
        <v>92</v>
      </c>
      <c r="C452" s="48">
        <v>24939</v>
      </c>
      <c r="D452" s="48">
        <v>4060</v>
      </c>
      <c r="E452" s="49">
        <f t="shared" si="7"/>
        <v>271.07608695652175</v>
      </c>
    </row>
    <row r="453" spans="1:5">
      <c r="A453" s="47" t="s">
        <v>484</v>
      </c>
      <c r="B453" s="48">
        <v>116</v>
      </c>
      <c r="C453" s="48">
        <v>29738</v>
      </c>
      <c r="D453" s="48">
        <v>4038</v>
      </c>
      <c r="E453" s="49">
        <f t="shared" si="7"/>
        <v>256.36206896551727</v>
      </c>
    </row>
    <row r="454" spans="1:5">
      <c r="A454" s="47" t="s">
        <v>485</v>
      </c>
      <c r="B454" s="48">
        <v>394</v>
      </c>
      <c r="C454" s="48">
        <v>52840</v>
      </c>
      <c r="D454" s="48">
        <v>3960</v>
      </c>
      <c r="E454" s="49">
        <f t="shared" si="7"/>
        <v>134.11167512690355</v>
      </c>
    </row>
    <row r="455" spans="1:5">
      <c r="A455" s="47" t="s">
        <v>486</v>
      </c>
      <c r="B455" s="48">
        <v>285</v>
      </c>
      <c r="C455" s="48">
        <v>31979</v>
      </c>
      <c r="D455" s="48">
        <v>3904</v>
      </c>
      <c r="E455" s="49">
        <f t="shared" si="7"/>
        <v>112.20701754385965</v>
      </c>
    </row>
    <row r="456" spans="1:5">
      <c r="A456" s="47" t="s">
        <v>487</v>
      </c>
      <c r="B456" s="48">
        <v>299</v>
      </c>
      <c r="C456" s="48">
        <v>55278</v>
      </c>
      <c r="D456" s="48">
        <v>3845</v>
      </c>
      <c r="E456" s="49">
        <f t="shared" si="7"/>
        <v>184.87625418060202</v>
      </c>
    </row>
    <row r="457" spans="1:5">
      <c r="A457" s="47" t="s">
        <v>488</v>
      </c>
      <c r="B457" s="48">
        <v>310</v>
      </c>
      <c r="C457" s="48">
        <v>61020</v>
      </c>
      <c r="D457" s="48">
        <v>3784</v>
      </c>
      <c r="E457" s="49">
        <f t="shared" si="7"/>
        <v>196.83870967741936</v>
      </c>
    </row>
    <row r="458" spans="1:5">
      <c r="A458" s="47" t="s">
        <v>489</v>
      </c>
      <c r="B458" s="48">
        <v>299</v>
      </c>
      <c r="C458" s="48">
        <v>63766</v>
      </c>
      <c r="D458" s="48">
        <v>3725</v>
      </c>
      <c r="E458" s="49">
        <f t="shared" si="7"/>
        <v>213.26421404682273</v>
      </c>
    </row>
    <row r="459" spans="1:5">
      <c r="A459" s="47" t="s">
        <v>490</v>
      </c>
      <c r="B459" s="48">
        <v>81</v>
      </c>
      <c r="C459" s="48">
        <v>21600</v>
      </c>
      <c r="D459" s="48">
        <v>3709</v>
      </c>
      <c r="E459" s="49">
        <f t="shared" si="7"/>
        <v>266.66666666666669</v>
      </c>
    </row>
    <row r="460" spans="1:5">
      <c r="A460" s="47" t="s">
        <v>491</v>
      </c>
      <c r="B460" s="48">
        <v>48</v>
      </c>
      <c r="C460" s="48">
        <v>18559</v>
      </c>
      <c r="D460" s="48">
        <v>4198</v>
      </c>
      <c r="E460" s="49">
        <f t="shared" si="7"/>
        <v>386.64583333333331</v>
      </c>
    </row>
    <row r="461" spans="1:5">
      <c r="A461" s="47" t="s">
        <v>492</v>
      </c>
      <c r="B461" s="48">
        <v>90</v>
      </c>
      <c r="C461" s="48">
        <v>35448</v>
      </c>
      <c r="D461" s="48">
        <v>4094</v>
      </c>
      <c r="E461" s="49">
        <f t="shared" si="7"/>
        <v>393.86666666666667</v>
      </c>
    </row>
    <row r="462" spans="1:5">
      <c r="A462" s="47" t="s">
        <v>493</v>
      </c>
      <c r="B462" s="48">
        <v>131</v>
      </c>
      <c r="C462" s="48">
        <v>43688</v>
      </c>
      <c r="D462" s="48">
        <v>4068</v>
      </c>
      <c r="E462" s="49">
        <f t="shared" si="7"/>
        <v>333.49618320610688</v>
      </c>
    </row>
    <row r="463" spans="1:5">
      <c r="A463" s="47" t="s">
        <v>494</v>
      </c>
      <c r="B463" s="48">
        <v>111</v>
      </c>
      <c r="C463" s="48">
        <v>35719</v>
      </c>
      <c r="D463" s="48">
        <v>4046</v>
      </c>
      <c r="E463" s="49">
        <f t="shared" si="7"/>
        <v>321.7927927927928</v>
      </c>
    </row>
    <row r="464" spans="1:5">
      <c r="A464" s="47" t="s">
        <v>495</v>
      </c>
      <c r="B464" s="48">
        <v>247</v>
      </c>
      <c r="C464" s="48">
        <v>77083</v>
      </c>
      <c r="D464" s="48">
        <v>3997</v>
      </c>
      <c r="E464" s="49">
        <f t="shared" si="7"/>
        <v>312.07692307692309</v>
      </c>
    </row>
    <row r="465" spans="1:5">
      <c r="A465" s="47" t="s">
        <v>496</v>
      </c>
      <c r="B465" s="48">
        <v>206</v>
      </c>
      <c r="C465" s="48">
        <v>54804</v>
      </c>
      <c r="D465" s="48">
        <v>3957</v>
      </c>
      <c r="E465" s="49">
        <f t="shared" si="7"/>
        <v>266.03883495145629</v>
      </c>
    </row>
    <row r="466" spans="1:5">
      <c r="A466" s="47" t="s">
        <v>497</v>
      </c>
      <c r="B466" s="48">
        <v>71</v>
      </c>
      <c r="C466" s="48">
        <v>19515</v>
      </c>
      <c r="D466" s="48">
        <v>3943</v>
      </c>
      <c r="E466" s="49">
        <f t="shared" si="7"/>
        <v>274.85915492957747</v>
      </c>
    </row>
    <row r="467" spans="1:5">
      <c r="A467" s="47" t="s">
        <v>498</v>
      </c>
      <c r="B467" s="48">
        <v>76</v>
      </c>
      <c r="C467" s="48">
        <v>25964</v>
      </c>
      <c r="D467" s="48">
        <v>3928</v>
      </c>
      <c r="E467" s="49">
        <f t="shared" si="7"/>
        <v>341.63157894736844</v>
      </c>
    </row>
    <row r="468" spans="1:5">
      <c r="A468" s="47" t="s">
        <v>499</v>
      </c>
      <c r="B468" s="48">
        <v>87</v>
      </c>
      <c r="C468" s="48">
        <v>25208</v>
      </c>
      <c r="D468" s="48">
        <v>3912</v>
      </c>
      <c r="E468" s="49">
        <f t="shared" si="7"/>
        <v>289.74712643678163</v>
      </c>
    </row>
    <row r="469" spans="1:5">
      <c r="A469" s="47" t="s">
        <v>500</v>
      </c>
      <c r="B469" s="48">
        <v>100</v>
      </c>
      <c r="C469" s="48">
        <v>33054</v>
      </c>
      <c r="D469" s="48">
        <v>3896</v>
      </c>
      <c r="E469" s="49">
        <f t="shared" si="7"/>
        <v>330.54</v>
      </c>
    </row>
    <row r="470" spans="1:5">
      <c r="A470" s="47" t="s">
        <v>501</v>
      </c>
      <c r="B470" s="48">
        <v>140</v>
      </c>
      <c r="C470" s="48">
        <v>44418</v>
      </c>
      <c r="D470" s="48">
        <v>3868</v>
      </c>
      <c r="E470" s="49">
        <f t="shared" si="7"/>
        <v>317.27142857142854</v>
      </c>
    </row>
    <row r="471" spans="1:5">
      <c r="A471" s="47" t="s">
        <v>502</v>
      </c>
      <c r="B471" s="48">
        <v>211</v>
      </c>
      <c r="C471" s="48">
        <v>64750</v>
      </c>
      <c r="D471" s="48">
        <v>3827</v>
      </c>
      <c r="E471" s="49">
        <f t="shared" si="7"/>
        <v>306.87203791469193</v>
      </c>
    </row>
    <row r="472" spans="1:5">
      <c r="A472" s="47" t="s">
        <v>503</v>
      </c>
      <c r="B472" s="48">
        <v>159</v>
      </c>
      <c r="C472" s="48">
        <v>49866</v>
      </c>
      <c r="D472" s="48">
        <v>3795</v>
      </c>
      <c r="E472" s="49">
        <f t="shared" si="7"/>
        <v>313.62264150943395</v>
      </c>
    </row>
    <row r="473" spans="1:5">
      <c r="A473" s="47" t="s">
        <v>504</v>
      </c>
      <c r="B473" s="48">
        <v>73</v>
      </c>
      <c r="C473" s="48">
        <v>21959</v>
      </c>
      <c r="D473" s="48">
        <v>4151</v>
      </c>
      <c r="E473" s="49">
        <f t="shared" si="7"/>
        <v>300.8082191780822</v>
      </c>
    </row>
    <row r="474" spans="1:5">
      <c r="A474" s="47" t="s">
        <v>505</v>
      </c>
      <c r="B474" s="48">
        <v>106</v>
      </c>
      <c r="C474" s="48">
        <v>32902</v>
      </c>
      <c r="D474" s="48">
        <v>4131</v>
      </c>
      <c r="E474" s="49">
        <f t="shared" si="7"/>
        <v>310.39622641509436</v>
      </c>
    </row>
    <row r="475" spans="1:5">
      <c r="A475" s="47" t="s">
        <v>506</v>
      </c>
      <c r="B475" s="48">
        <v>121</v>
      </c>
      <c r="C475" s="48">
        <v>41148</v>
      </c>
      <c r="D475" s="48">
        <v>4107</v>
      </c>
      <c r="E475" s="49">
        <f t="shared" si="7"/>
        <v>340.06611570247935</v>
      </c>
    </row>
    <row r="476" spans="1:5">
      <c r="A476" s="47" t="s">
        <v>507</v>
      </c>
      <c r="B476" s="48">
        <v>175</v>
      </c>
      <c r="C476" s="48">
        <v>39301</v>
      </c>
      <c r="D476" s="48">
        <v>4073</v>
      </c>
      <c r="E476" s="49">
        <f t="shared" si="7"/>
        <v>224.57714285714286</v>
      </c>
    </row>
    <row r="477" spans="1:5">
      <c r="A477" s="47" t="s">
        <v>508</v>
      </c>
      <c r="B477" s="48">
        <v>119</v>
      </c>
      <c r="C477" s="48">
        <v>34756</v>
      </c>
      <c r="D477" s="48">
        <v>4049</v>
      </c>
      <c r="E477" s="49">
        <f t="shared" si="7"/>
        <v>292.06722689075633</v>
      </c>
    </row>
    <row r="478" spans="1:5">
      <c r="A478" s="47" t="s">
        <v>509</v>
      </c>
      <c r="B478" s="48">
        <v>215</v>
      </c>
      <c r="C478" s="48">
        <v>67612</v>
      </c>
      <c r="D478" s="48">
        <v>4007</v>
      </c>
      <c r="E478" s="49">
        <f t="shared" si="7"/>
        <v>314.47441860465113</v>
      </c>
    </row>
    <row r="479" spans="1:5">
      <c r="A479" s="47" t="s">
        <v>510</v>
      </c>
      <c r="B479" s="48">
        <v>195</v>
      </c>
      <c r="C479" s="48">
        <v>57802</v>
      </c>
      <c r="D479" s="48">
        <v>3968</v>
      </c>
      <c r="E479" s="49">
        <f t="shared" si="7"/>
        <v>296.42051282051284</v>
      </c>
    </row>
    <row r="480" spans="1:5">
      <c r="A480" s="47" t="s">
        <v>511</v>
      </c>
      <c r="B480" s="48">
        <v>69</v>
      </c>
      <c r="C480" s="48">
        <v>30406</v>
      </c>
      <c r="D480" s="48">
        <v>4750</v>
      </c>
      <c r="E480" s="49">
        <f t="shared" si="7"/>
        <v>440.66666666666669</v>
      </c>
    </row>
    <row r="481" spans="1:5">
      <c r="A481" s="47" t="s">
        <v>512</v>
      </c>
      <c r="B481" s="48">
        <v>74</v>
      </c>
      <c r="C481" s="48">
        <v>20586</v>
      </c>
      <c r="D481" s="48">
        <v>4735</v>
      </c>
      <c r="E481" s="49">
        <f t="shared" si="7"/>
        <v>278.18918918918916</v>
      </c>
    </row>
    <row r="482" spans="1:5">
      <c r="A482" s="47" t="s">
        <v>513</v>
      </c>
      <c r="B482" s="48">
        <v>88</v>
      </c>
      <c r="C482" s="48">
        <v>27643</v>
      </c>
      <c r="D482" s="48">
        <v>4718</v>
      </c>
      <c r="E482" s="49">
        <f t="shared" si="7"/>
        <v>314.125</v>
      </c>
    </row>
    <row r="483" spans="1:5">
      <c r="A483" s="47" t="s">
        <v>514</v>
      </c>
      <c r="B483" s="48">
        <v>88</v>
      </c>
      <c r="C483" s="48">
        <v>29715</v>
      </c>
      <c r="D483" s="48">
        <v>6008</v>
      </c>
      <c r="E483" s="49">
        <f t="shared" si="7"/>
        <v>337.67045454545456</v>
      </c>
    </row>
    <row r="484" spans="1:5">
      <c r="A484" s="47" t="s">
        <v>515</v>
      </c>
      <c r="B484" s="48">
        <v>99</v>
      </c>
      <c r="C484" s="48">
        <v>38335</v>
      </c>
      <c r="D484" s="48">
        <v>5988</v>
      </c>
      <c r="E484" s="49">
        <f t="shared" si="7"/>
        <v>387.22222222222223</v>
      </c>
    </row>
    <row r="485" spans="1:5">
      <c r="A485" s="47" t="s">
        <v>516</v>
      </c>
      <c r="B485" s="48">
        <v>206</v>
      </c>
      <c r="C485" s="48">
        <v>68828</v>
      </c>
      <c r="D485" s="48">
        <v>5937</v>
      </c>
      <c r="E485" s="49">
        <f t="shared" si="7"/>
        <v>334.11650485436894</v>
      </c>
    </row>
    <row r="486" spans="1:5">
      <c r="A486" s="47" t="s">
        <v>517</v>
      </c>
      <c r="B486" s="48">
        <v>50</v>
      </c>
      <c r="C486" s="48">
        <v>19392</v>
      </c>
      <c r="D486" s="48">
        <v>5928</v>
      </c>
      <c r="E486" s="49">
        <f t="shared" si="7"/>
        <v>387.84</v>
      </c>
    </row>
    <row r="487" spans="1:5">
      <c r="A487" s="47" t="s">
        <v>518</v>
      </c>
      <c r="B487" s="48">
        <v>137</v>
      </c>
      <c r="C487" s="48">
        <v>48707</v>
      </c>
      <c r="D487" s="48">
        <v>5901</v>
      </c>
      <c r="E487" s="49">
        <f t="shared" si="7"/>
        <v>355.52554744525548</v>
      </c>
    </row>
    <row r="488" spans="1:5">
      <c r="A488" s="47" t="s">
        <v>519</v>
      </c>
      <c r="B488" s="48">
        <v>151</v>
      </c>
      <c r="C488" s="48">
        <v>56266</v>
      </c>
      <c r="D488" s="48">
        <v>5871</v>
      </c>
      <c r="E488" s="49">
        <f t="shared" si="7"/>
        <v>372.62251655629137</v>
      </c>
    </row>
    <row r="489" spans="1:5">
      <c r="A489" s="47" t="s">
        <v>520</v>
      </c>
      <c r="B489" s="48">
        <v>67</v>
      </c>
      <c r="C489" s="48">
        <v>25774</v>
      </c>
      <c r="D489" s="48">
        <v>5858</v>
      </c>
      <c r="E489" s="49">
        <f t="shared" si="7"/>
        <v>384.68656716417911</v>
      </c>
    </row>
    <row r="490" spans="1:5">
      <c r="A490" s="47" t="s">
        <v>521</v>
      </c>
      <c r="B490" s="48">
        <v>99</v>
      </c>
      <c r="C490" s="48">
        <v>35148</v>
      </c>
      <c r="D490" s="48">
        <v>5838</v>
      </c>
      <c r="E490" s="49">
        <f t="shared" si="7"/>
        <v>355.030303030303</v>
      </c>
    </row>
    <row r="491" spans="1:5">
      <c r="A491" s="47" t="s">
        <v>522</v>
      </c>
      <c r="B491" s="48">
        <v>119</v>
      </c>
      <c r="C491" s="48">
        <v>41592</v>
      </c>
      <c r="D491" s="48">
        <v>5815</v>
      </c>
      <c r="E491" s="49">
        <f t="shared" si="7"/>
        <v>349.51260504201679</v>
      </c>
    </row>
    <row r="492" spans="1:5">
      <c r="A492" s="47" t="s">
        <v>523</v>
      </c>
      <c r="B492" s="48">
        <v>126</v>
      </c>
      <c r="C492" s="48">
        <v>41101</v>
      </c>
      <c r="D492" s="48">
        <v>5790</v>
      </c>
      <c r="E492" s="49">
        <f t="shared" si="7"/>
        <v>326.19841269841271</v>
      </c>
    </row>
    <row r="493" spans="1:5">
      <c r="A493" s="47" t="s">
        <v>524</v>
      </c>
      <c r="B493" s="48">
        <v>135</v>
      </c>
      <c r="C493" s="48">
        <v>42873</v>
      </c>
      <c r="D493" s="48">
        <v>5764</v>
      </c>
      <c r="E493" s="49">
        <f t="shared" si="7"/>
        <v>317.57777777777778</v>
      </c>
    </row>
    <row r="494" spans="1:5">
      <c r="A494" s="47" t="s">
        <v>525</v>
      </c>
      <c r="B494" s="48">
        <v>166</v>
      </c>
      <c r="C494" s="48">
        <v>52147</v>
      </c>
      <c r="D494" s="48">
        <v>5731</v>
      </c>
      <c r="E494" s="49">
        <f t="shared" si="7"/>
        <v>314.13855421686748</v>
      </c>
    </row>
    <row r="495" spans="1:5">
      <c r="A495" s="47" t="s">
        <v>526</v>
      </c>
      <c r="B495" s="48">
        <v>62</v>
      </c>
      <c r="C495" s="48">
        <v>26401</v>
      </c>
      <c r="D495" s="48">
        <v>5719</v>
      </c>
      <c r="E495" s="49">
        <f t="shared" si="7"/>
        <v>425.82258064516128</v>
      </c>
    </row>
    <row r="496" spans="1:5">
      <c r="A496" s="47" t="s">
        <v>527</v>
      </c>
      <c r="B496" s="48">
        <v>97</v>
      </c>
      <c r="C496" s="48">
        <v>30568</v>
      </c>
      <c r="D496" s="48">
        <v>5700</v>
      </c>
      <c r="E496" s="49">
        <f t="shared" si="7"/>
        <v>315.13402061855669</v>
      </c>
    </row>
    <row r="497" spans="1:5">
      <c r="A497" s="47" t="s">
        <v>528</v>
      </c>
      <c r="B497" s="48">
        <v>106</v>
      </c>
      <c r="C497" s="48">
        <v>40844</v>
      </c>
      <c r="D497" s="48">
        <v>5679</v>
      </c>
      <c r="E497" s="49">
        <f t="shared" si="7"/>
        <v>385.32075471698113</v>
      </c>
    </row>
    <row r="498" spans="1:5">
      <c r="A498" s="47" t="s">
        <v>529</v>
      </c>
      <c r="B498" s="48">
        <v>147</v>
      </c>
      <c r="C498" s="48">
        <v>36513</v>
      </c>
      <c r="D498" s="48">
        <v>5650</v>
      </c>
      <c r="E498" s="49">
        <f t="shared" si="7"/>
        <v>248.38775510204081</v>
      </c>
    </row>
    <row r="499" spans="1:5">
      <c r="A499" s="47" t="s">
        <v>530</v>
      </c>
      <c r="B499" s="48">
        <v>228</v>
      </c>
      <c r="C499" s="48">
        <v>58206</v>
      </c>
      <c r="D499" s="48">
        <v>5605</v>
      </c>
      <c r="E499" s="49">
        <f t="shared" si="7"/>
        <v>255.28947368421052</v>
      </c>
    </row>
    <row r="500" spans="1:5">
      <c r="A500" s="47" t="s">
        <v>531</v>
      </c>
      <c r="B500" s="48">
        <v>221</v>
      </c>
      <c r="C500" s="48">
        <v>59867</v>
      </c>
      <c r="D500" s="48">
        <v>5562</v>
      </c>
      <c r="E500" s="49">
        <f t="shared" si="7"/>
        <v>270.8914027149321</v>
      </c>
    </row>
    <row r="501" spans="1:5">
      <c r="A501" s="47" t="s">
        <v>532</v>
      </c>
      <c r="B501" s="48">
        <v>104</v>
      </c>
      <c r="C501" s="48">
        <v>33503</v>
      </c>
      <c r="D501" s="48">
        <v>5541</v>
      </c>
      <c r="E501" s="49">
        <f t="shared" si="7"/>
        <v>322.14423076923077</v>
      </c>
    </row>
    <row r="502" spans="1:5">
      <c r="A502" s="47" t="s">
        <v>533</v>
      </c>
      <c r="B502" s="48">
        <v>131</v>
      </c>
      <c r="C502" s="48">
        <v>32807</v>
      </c>
      <c r="D502" s="48">
        <v>5515</v>
      </c>
      <c r="E502" s="49">
        <f t="shared" si="7"/>
        <v>250.43511450381681</v>
      </c>
    </row>
    <row r="503" spans="1:5">
      <c r="A503" s="47" t="s">
        <v>534</v>
      </c>
      <c r="B503" s="48">
        <v>107</v>
      </c>
      <c r="C503" s="48">
        <v>30356</v>
      </c>
      <c r="D503" s="48">
        <v>5657</v>
      </c>
      <c r="E503" s="49">
        <f t="shared" si="7"/>
        <v>283.70093457943926</v>
      </c>
    </row>
    <row r="504" spans="1:5">
      <c r="A504" s="47" t="s">
        <v>535</v>
      </c>
      <c r="B504" s="48">
        <v>133</v>
      </c>
      <c r="C504" s="48">
        <v>37357</v>
      </c>
      <c r="D504" s="48">
        <v>5729</v>
      </c>
      <c r="E504" s="49">
        <f t="shared" si="7"/>
        <v>280.87969924812029</v>
      </c>
    </row>
    <row r="505" spans="1:5">
      <c r="A505" s="47" t="s">
        <v>536</v>
      </c>
      <c r="B505" s="48">
        <v>119</v>
      </c>
      <c r="C505" s="48">
        <v>36707</v>
      </c>
      <c r="D505" s="48">
        <v>5705</v>
      </c>
      <c r="E505" s="49">
        <f t="shared" si="7"/>
        <v>308.46218487394958</v>
      </c>
    </row>
    <row r="506" spans="1:5">
      <c r="A506" s="47" t="s">
        <v>537</v>
      </c>
      <c r="B506" s="48">
        <v>320</v>
      </c>
      <c r="C506" s="48">
        <v>98839</v>
      </c>
      <c r="D506" s="48">
        <v>5642</v>
      </c>
      <c r="E506" s="49">
        <f t="shared" si="7"/>
        <v>308.87187499999999</v>
      </c>
    </row>
    <row r="507" spans="1:5">
      <c r="A507" s="47" t="s">
        <v>538</v>
      </c>
      <c r="B507" s="48">
        <v>304</v>
      </c>
      <c r="C507" s="48">
        <v>80509</v>
      </c>
      <c r="D507" s="48">
        <v>5582</v>
      </c>
      <c r="E507" s="49">
        <f t="shared" si="7"/>
        <v>264.83223684210526</v>
      </c>
    </row>
    <row r="508" spans="1:5">
      <c r="A508" s="47" t="s">
        <v>539</v>
      </c>
      <c r="B508" s="48">
        <v>145</v>
      </c>
      <c r="C508" s="48">
        <v>39136</v>
      </c>
      <c r="D508" s="48">
        <v>5554</v>
      </c>
      <c r="E508" s="49">
        <f t="shared" si="7"/>
        <v>269.90344827586205</v>
      </c>
    </row>
    <row r="509" spans="1:5">
      <c r="A509" s="47" t="s">
        <v>540</v>
      </c>
      <c r="B509" s="48">
        <v>62</v>
      </c>
      <c r="C509" s="48">
        <v>16960</v>
      </c>
      <c r="D509" s="48">
        <v>5542</v>
      </c>
      <c r="E509" s="49">
        <f t="shared" si="7"/>
        <v>273.54838709677421</v>
      </c>
    </row>
    <row r="510" spans="1:5">
      <c r="A510" s="47" t="s">
        <v>541</v>
      </c>
      <c r="B510" s="48">
        <v>112</v>
      </c>
      <c r="C510" s="48">
        <v>31350</v>
      </c>
      <c r="D510" s="48">
        <v>5520</v>
      </c>
      <c r="E510" s="49">
        <f t="shared" si="7"/>
        <v>279.91071428571428</v>
      </c>
    </row>
    <row r="511" spans="1:5">
      <c r="A511" s="47" t="s">
        <v>542</v>
      </c>
      <c r="B511" s="48">
        <v>178</v>
      </c>
      <c r="C511" s="48">
        <v>49421</v>
      </c>
      <c r="D511" s="48">
        <v>5485</v>
      </c>
      <c r="E511" s="49">
        <f t="shared" si="7"/>
        <v>277.64606741573033</v>
      </c>
    </row>
    <row r="512" spans="1:5">
      <c r="A512" s="47" t="s">
        <v>543</v>
      </c>
      <c r="B512" s="48">
        <v>149</v>
      </c>
      <c r="C512" s="48">
        <v>46298</v>
      </c>
      <c r="D512" s="48">
        <v>5455</v>
      </c>
      <c r="E512" s="49">
        <f t="shared" si="7"/>
        <v>310.72483221476512</v>
      </c>
    </row>
    <row r="513" spans="1:5">
      <c r="A513" s="47" t="s">
        <v>544</v>
      </c>
      <c r="B513" s="48">
        <v>201</v>
      </c>
      <c r="C513" s="48">
        <v>51781</v>
      </c>
      <c r="D513" s="48">
        <v>5416</v>
      </c>
      <c r="E513" s="49">
        <f t="shared" si="7"/>
        <v>257.6169154228856</v>
      </c>
    </row>
    <row r="514" spans="1:5">
      <c r="A514" s="47" t="s">
        <v>545</v>
      </c>
      <c r="B514" s="48">
        <v>313</v>
      </c>
      <c r="C514" s="48">
        <v>80352</v>
      </c>
      <c r="D514" s="48">
        <v>5354</v>
      </c>
      <c r="E514" s="49">
        <f t="shared" si="7"/>
        <v>256.7156549520767</v>
      </c>
    </row>
    <row r="515" spans="1:5">
      <c r="A515" s="47" t="s">
        <v>546</v>
      </c>
      <c r="B515" s="48">
        <v>107</v>
      </c>
      <c r="C515" s="48">
        <v>27189</v>
      </c>
      <c r="D515" s="48">
        <v>5333</v>
      </c>
      <c r="E515" s="49">
        <f t="shared" ref="E515:E578" si="8">C515/B515</f>
        <v>254.10280373831776</v>
      </c>
    </row>
    <row r="516" spans="1:5">
      <c r="A516" s="47" t="s">
        <v>547</v>
      </c>
      <c r="B516" s="48">
        <v>151</v>
      </c>
      <c r="C516" s="48">
        <v>33028</v>
      </c>
      <c r="D516" s="48">
        <v>5304</v>
      </c>
      <c r="E516" s="49">
        <f t="shared" si="8"/>
        <v>218.72847682119206</v>
      </c>
    </row>
    <row r="517" spans="1:5">
      <c r="A517" s="47" t="s">
        <v>548</v>
      </c>
      <c r="B517" s="48">
        <v>199</v>
      </c>
      <c r="C517" s="48">
        <v>54110</v>
      </c>
      <c r="D517" s="48">
        <v>5265</v>
      </c>
      <c r="E517" s="49">
        <f t="shared" si="8"/>
        <v>271.90954773869345</v>
      </c>
    </row>
    <row r="518" spans="1:5">
      <c r="A518" s="47" t="s">
        <v>549</v>
      </c>
      <c r="B518" s="48">
        <v>156</v>
      </c>
      <c r="C518" s="48">
        <v>44469</v>
      </c>
      <c r="D518" s="48">
        <v>5233</v>
      </c>
      <c r="E518" s="49">
        <f t="shared" si="8"/>
        <v>285.05769230769232</v>
      </c>
    </row>
    <row r="519" spans="1:5">
      <c r="A519" s="47" t="s">
        <v>550</v>
      </c>
      <c r="B519" s="48">
        <v>142</v>
      </c>
      <c r="C519" s="48">
        <v>39347</v>
      </c>
      <c r="D519" s="48">
        <v>5205</v>
      </c>
      <c r="E519" s="49">
        <f t="shared" si="8"/>
        <v>277.09154929577466</v>
      </c>
    </row>
    <row r="520" spans="1:5">
      <c r="A520" s="47" t="s">
        <v>551</v>
      </c>
      <c r="B520" s="48">
        <v>244</v>
      </c>
      <c r="C520" s="48">
        <v>65080</v>
      </c>
      <c r="D520" s="48">
        <v>5157</v>
      </c>
      <c r="E520" s="49">
        <f t="shared" si="8"/>
        <v>266.72131147540983</v>
      </c>
    </row>
    <row r="521" spans="1:5">
      <c r="A521" s="47" t="s">
        <v>552</v>
      </c>
      <c r="B521" s="48">
        <v>189</v>
      </c>
      <c r="C521" s="48">
        <v>45962</v>
      </c>
      <c r="D521" s="48">
        <v>5120</v>
      </c>
      <c r="E521" s="49">
        <f t="shared" si="8"/>
        <v>243.18518518518519</v>
      </c>
    </row>
    <row r="522" spans="1:5">
      <c r="A522" s="47" t="s">
        <v>553</v>
      </c>
      <c r="B522" s="48">
        <v>111</v>
      </c>
      <c r="C522" s="48">
        <v>24115</v>
      </c>
      <c r="D522" s="48">
        <v>5099</v>
      </c>
      <c r="E522" s="49">
        <f t="shared" si="8"/>
        <v>217.25225225225225</v>
      </c>
    </row>
    <row r="523" spans="1:5">
      <c r="A523" s="47" t="s">
        <v>554</v>
      </c>
      <c r="B523" s="48">
        <v>144</v>
      </c>
      <c r="C523" s="48">
        <v>38215</v>
      </c>
      <c r="D523" s="48">
        <v>5070</v>
      </c>
      <c r="E523" s="49">
        <f t="shared" si="8"/>
        <v>265.38194444444446</v>
      </c>
    </row>
    <row r="524" spans="1:5">
      <c r="A524" s="47" t="s">
        <v>555</v>
      </c>
      <c r="B524" s="48">
        <v>163</v>
      </c>
      <c r="C524" s="48">
        <v>44738</v>
      </c>
      <c r="D524" s="48">
        <v>5038</v>
      </c>
      <c r="E524" s="49">
        <f t="shared" si="8"/>
        <v>274.46625766871165</v>
      </c>
    </row>
    <row r="525" spans="1:5">
      <c r="A525" s="47" t="s">
        <v>556</v>
      </c>
      <c r="B525" s="48">
        <v>123</v>
      </c>
      <c r="C525" s="48">
        <v>37187</v>
      </c>
      <c r="D525" s="48">
        <v>5014</v>
      </c>
      <c r="E525" s="49">
        <f t="shared" si="8"/>
        <v>302.33333333333331</v>
      </c>
    </row>
    <row r="526" spans="1:5">
      <c r="A526" s="47" t="s">
        <v>557</v>
      </c>
      <c r="B526" s="48">
        <v>206</v>
      </c>
      <c r="C526" s="48">
        <v>47961</v>
      </c>
      <c r="D526" s="48">
        <v>4974</v>
      </c>
      <c r="E526" s="49">
        <f t="shared" si="8"/>
        <v>232.82038834951456</v>
      </c>
    </row>
    <row r="527" spans="1:5">
      <c r="A527" s="47" t="s">
        <v>558</v>
      </c>
      <c r="B527" s="48">
        <v>324</v>
      </c>
      <c r="C527" s="48">
        <v>88008</v>
      </c>
      <c r="D527" s="48">
        <v>4910</v>
      </c>
      <c r="E527" s="49">
        <f t="shared" si="8"/>
        <v>271.62962962962962</v>
      </c>
    </row>
    <row r="528" spans="1:5">
      <c r="A528" s="47" t="s">
        <v>559</v>
      </c>
      <c r="B528" s="48">
        <v>303</v>
      </c>
      <c r="C528" s="48">
        <v>77652</v>
      </c>
      <c r="D528" s="48">
        <v>4851</v>
      </c>
      <c r="E528" s="49">
        <f t="shared" si="8"/>
        <v>256.2772277227723</v>
      </c>
    </row>
    <row r="529" spans="1:5">
      <c r="A529" s="47" t="s">
        <v>560</v>
      </c>
      <c r="B529" s="48">
        <v>161</v>
      </c>
      <c r="C529" s="48">
        <v>43495</v>
      </c>
      <c r="D529" s="48">
        <v>4819</v>
      </c>
      <c r="E529" s="49">
        <f t="shared" si="8"/>
        <v>270.15527950310559</v>
      </c>
    </row>
    <row r="530" spans="1:5">
      <c r="A530" s="47" t="s">
        <v>561</v>
      </c>
      <c r="B530" s="48">
        <v>208</v>
      </c>
      <c r="C530" s="48">
        <v>52024</v>
      </c>
      <c r="D530" s="48">
        <v>4866</v>
      </c>
      <c r="E530" s="49">
        <f t="shared" si="8"/>
        <v>250.11538461538461</v>
      </c>
    </row>
    <row r="531" spans="1:5">
      <c r="A531" s="47" t="s">
        <v>562</v>
      </c>
      <c r="B531" s="48">
        <v>154</v>
      </c>
      <c r="C531" s="48">
        <v>41785</v>
      </c>
      <c r="D531" s="48">
        <v>4836</v>
      </c>
      <c r="E531" s="49">
        <f t="shared" si="8"/>
        <v>271.33116883116884</v>
      </c>
    </row>
    <row r="532" spans="1:5">
      <c r="A532" s="47" t="s">
        <v>563</v>
      </c>
      <c r="B532" s="48">
        <v>142</v>
      </c>
      <c r="C532" s="48">
        <v>41270</v>
      </c>
      <c r="D532" s="48">
        <v>4808</v>
      </c>
      <c r="E532" s="49">
        <f t="shared" si="8"/>
        <v>290.63380281690144</v>
      </c>
    </row>
    <row r="533" spans="1:5">
      <c r="A533" s="47" t="s">
        <v>564</v>
      </c>
      <c r="B533" s="48">
        <v>251</v>
      </c>
      <c r="C533" s="48">
        <v>71764</v>
      </c>
      <c r="D533" s="48">
        <v>4759</v>
      </c>
      <c r="E533" s="49">
        <f t="shared" si="8"/>
        <v>285.91235059760959</v>
      </c>
    </row>
    <row r="534" spans="1:5">
      <c r="A534" s="47" t="s">
        <v>565</v>
      </c>
      <c r="B534" s="48">
        <v>234</v>
      </c>
      <c r="C534" s="48">
        <v>64443</v>
      </c>
      <c r="D534" s="48">
        <v>4713</v>
      </c>
      <c r="E534" s="49">
        <f t="shared" si="8"/>
        <v>275.39743589743591</v>
      </c>
    </row>
    <row r="535" spans="1:5">
      <c r="A535" s="47" t="s">
        <v>566</v>
      </c>
      <c r="B535" s="48">
        <v>221</v>
      </c>
      <c r="C535" s="48">
        <v>62119</v>
      </c>
      <c r="D535" s="48">
        <v>4669</v>
      </c>
      <c r="E535" s="49">
        <f t="shared" si="8"/>
        <v>281.08144796380088</v>
      </c>
    </row>
    <row r="536" spans="1:5">
      <c r="A536" s="47" t="s">
        <v>567</v>
      </c>
      <c r="B536" s="48">
        <v>289</v>
      </c>
      <c r="C536" s="48">
        <v>71955</v>
      </c>
      <c r="D536" s="48">
        <v>4612</v>
      </c>
      <c r="E536" s="49">
        <f t="shared" si="8"/>
        <v>248.97923875432525</v>
      </c>
    </row>
    <row r="537" spans="1:5">
      <c r="A537" s="47" t="s">
        <v>568</v>
      </c>
      <c r="B537" s="48">
        <v>161</v>
      </c>
      <c r="C537" s="48">
        <v>39556</v>
      </c>
      <c r="D537" s="48">
        <v>4581</v>
      </c>
      <c r="E537" s="49">
        <f t="shared" si="8"/>
        <v>245.68944099378882</v>
      </c>
    </row>
    <row r="538" spans="1:5">
      <c r="A538" s="47" t="s">
        <v>569</v>
      </c>
      <c r="B538" s="48">
        <v>213</v>
      </c>
      <c r="C538" s="48">
        <v>50370</v>
      </c>
      <c r="D538" s="48">
        <v>4539</v>
      </c>
      <c r="E538" s="49">
        <f t="shared" si="8"/>
        <v>236.47887323943661</v>
      </c>
    </row>
    <row r="539" spans="1:5">
      <c r="A539" s="47" t="s">
        <v>570</v>
      </c>
      <c r="B539" s="48">
        <v>175</v>
      </c>
      <c r="C539" s="48">
        <v>43478</v>
      </c>
      <c r="D539" s="48">
        <v>4505</v>
      </c>
      <c r="E539" s="49">
        <f t="shared" si="8"/>
        <v>248.44571428571427</v>
      </c>
    </row>
    <row r="540" spans="1:5">
      <c r="A540" s="47" t="s">
        <v>571</v>
      </c>
      <c r="B540" s="48">
        <v>166</v>
      </c>
      <c r="C540" s="48">
        <v>44738</v>
      </c>
      <c r="D540" s="48">
        <v>4472</v>
      </c>
      <c r="E540" s="49">
        <f t="shared" si="8"/>
        <v>269.50602409638554</v>
      </c>
    </row>
    <row r="541" spans="1:5">
      <c r="A541" s="47" t="s">
        <v>572</v>
      </c>
      <c r="B541" s="48">
        <v>237</v>
      </c>
      <c r="C541" s="48">
        <v>60180</v>
      </c>
      <c r="D541" s="48">
        <v>4425</v>
      </c>
      <c r="E541" s="49">
        <f t="shared" si="8"/>
        <v>253.92405063291139</v>
      </c>
    </row>
    <row r="542" spans="1:5">
      <c r="A542" s="47" t="s">
        <v>573</v>
      </c>
      <c r="B542" s="48">
        <v>180</v>
      </c>
      <c r="C542" s="48">
        <v>45629</v>
      </c>
      <c r="D542" s="48">
        <v>4390</v>
      </c>
      <c r="E542" s="49">
        <f t="shared" si="8"/>
        <v>253.49444444444444</v>
      </c>
    </row>
    <row r="543" spans="1:5">
      <c r="A543" s="47" t="s">
        <v>574</v>
      </c>
      <c r="B543" s="48">
        <v>149</v>
      </c>
      <c r="C543" s="48">
        <v>37304</v>
      </c>
      <c r="D543" s="48">
        <v>4361</v>
      </c>
      <c r="E543" s="49">
        <f t="shared" si="8"/>
        <v>250.36241610738256</v>
      </c>
    </row>
    <row r="544" spans="1:5">
      <c r="A544" s="47" t="s">
        <v>575</v>
      </c>
      <c r="B544" s="48">
        <v>247</v>
      </c>
      <c r="C544" s="48">
        <v>64516</v>
      </c>
      <c r="D544" s="48">
        <v>4312</v>
      </c>
      <c r="E544" s="49">
        <f t="shared" si="8"/>
        <v>261.19838056680163</v>
      </c>
    </row>
    <row r="545" spans="1:5">
      <c r="A545" s="47" t="s">
        <v>576</v>
      </c>
      <c r="B545" s="48">
        <v>164</v>
      </c>
      <c r="C545" s="48">
        <v>36125</v>
      </c>
      <c r="D545" s="48">
        <v>4280</v>
      </c>
      <c r="E545" s="49">
        <f t="shared" si="8"/>
        <v>220.27439024390245</v>
      </c>
    </row>
    <row r="546" spans="1:5">
      <c r="A546" s="47" t="s">
        <v>577</v>
      </c>
      <c r="B546" s="48">
        <v>119</v>
      </c>
      <c r="C546" s="48">
        <v>33113</v>
      </c>
      <c r="D546" s="48">
        <v>4256</v>
      </c>
      <c r="E546" s="49">
        <f t="shared" si="8"/>
        <v>278.26050420168065</v>
      </c>
    </row>
    <row r="547" spans="1:5">
      <c r="A547" s="47" t="s">
        <v>578</v>
      </c>
      <c r="B547" s="48">
        <v>187</v>
      </c>
      <c r="C547" s="48">
        <v>52616</v>
      </c>
      <c r="D547" s="48">
        <v>4219</v>
      </c>
      <c r="E547" s="49">
        <f t="shared" si="8"/>
        <v>281.36898395721926</v>
      </c>
    </row>
    <row r="548" spans="1:5">
      <c r="A548" s="47" t="s">
        <v>579</v>
      </c>
      <c r="B548" s="48">
        <v>161</v>
      </c>
      <c r="C548" s="48">
        <v>49491</v>
      </c>
      <c r="D548" s="48">
        <v>4187</v>
      </c>
      <c r="E548" s="49">
        <f t="shared" si="8"/>
        <v>307.3975155279503</v>
      </c>
    </row>
    <row r="549" spans="1:5">
      <c r="A549" s="47" t="s">
        <v>580</v>
      </c>
      <c r="B549" s="48">
        <v>211</v>
      </c>
      <c r="C549" s="48">
        <v>64401</v>
      </c>
      <c r="D549" s="48">
        <v>4146</v>
      </c>
      <c r="E549" s="49">
        <f t="shared" si="8"/>
        <v>305.21800947867297</v>
      </c>
    </row>
    <row r="550" spans="1:5">
      <c r="A550" s="47" t="s">
        <v>581</v>
      </c>
      <c r="B550" s="48">
        <v>109</v>
      </c>
      <c r="C550" s="48">
        <v>27588</v>
      </c>
      <c r="D550" s="48">
        <v>4125</v>
      </c>
      <c r="E550" s="49">
        <f t="shared" si="8"/>
        <v>253.10091743119267</v>
      </c>
    </row>
    <row r="551" spans="1:5">
      <c r="A551" s="47" t="s">
        <v>582</v>
      </c>
      <c r="B551" s="48">
        <v>90</v>
      </c>
      <c r="C551" s="48">
        <v>21618</v>
      </c>
      <c r="D551" s="48">
        <v>4102</v>
      </c>
      <c r="E551" s="49">
        <f t="shared" si="8"/>
        <v>240.2</v>
      </c>
    </row>
    <row r="552" spans="1:5">
      <c r="A552" s="47" t="s">
        <v>583</v>
      </c>
      <c r="B552" s="48">
        <v>209</v>
      </c>
      <c r="C552" s="48">
        <v>50945</v>
      </c>
      <c r="D552" s="48">
        <v>4061</v>
      </c>
      <c r="E552" s="49">
        <f t="shared" si="8"/>
        <v>243.75598086124401</v>
      </c>
    </row>
    <row r="553" spans="1:5">
      <c r="A553" s="47" t="s">
        <v>584</v>
      </c>
      <c r="B553" s="48">
        <v>171</v>
      </c>
      <c r="C553" s="48">
        <v>45837</v>
      </c>
      <c r="D553" s="48">
        <v>4027</v>
      </c>
      <c r="E553" s="49">
        <f t="shared" si="8"/>
        <v>268.05263157894734</v>
      </c>
    </row>
    <row r="554" spans="1:5">
      <c r="A554" s="47" t="s">
        <v>585</v>
      </c>
      <c r="B554" s="48">
        <v>194</v>
      </c>
      <c r="C554" s="48">
        <v>48964</v>
      </c>
      <c r="D554" s="48">
        <v>3989</v>
      </c>
      <c r="E554" s="49">
        <f t="shared" si="8"/>
        <v>252.39175257731958</v>
      </c>
    </row>
    <row r="555" spans="1:5">
      <c r="A555" s="47" t="s">
        <v>586</v>
      </c>
      <c r="B555" s="48">
        <v>216</v>
      </c>
      <c r="C555" s="48">
        <v>55460</v>
      </c>
      <c r="D555" s="48">
        <v>3946</v>
      </c>
      <c r="E555" s="49">
        <f t="shared" si="8"/>
        <v>256.75925925925924</v>
      </c>
    </row>
    <row r="556" spans="1:5">
      <c r="A556" s="47" t="s">
        <v>587</v>
      </c>
      <c r="B556" s="48">
        <v>230</v>
      </c>
      <c r="C556" s="48">
        <v>59699</v>
      </c>
      <c r="D556" s="48">
        <v>3901</v>
      </c>
      <c r="E556" s="49">
        <f t="shared" si="8"/>
        <v>259.56086956521739</v>
      </c>
    </row>
    <row r="557" spans="1:5">
      <c r="A557" s="47" t="s">
        <v>588</v>
      </c>
      <c r="B557" s="48">
        <v>126</v>
      </c>
      <c r="C557" s="48">
        <v>35549</v>
      </c>
      <c r="D557" s="48">
        <v>3939</v>
      </c>
      <c r="E557" s="49">
        <f t="shared" si="8"/>
        <v>282.13492063492066</v>
      </c>
    </row>
    <row r="558" spans="1:5">
      <c r="A558" s="47" t="s">
        <v>589</v>
      </c>
      <c r="B558" s="48">
        <v>145</v>
      </c>
      <c r="C558" s="48">
        <v>36000</v>
      </c>
      <c r="D558" s="48">
        <v>4010</v>
      </c>
      <c r="E558" s="49">
        <f t="shared" si="8"/>
        <v>248.27586206896552</v>
      </c>
    </row>
    <row r="559" spans="1:5">
      <c r="A559" s="47" t="s">
        <v>590</v>
      </c>
      <c r="B559" s="48">
        <v>142</v>
      </c>
      <c r="C559" s="48">
        <v>34277</v>
      </c>
      <c r="D559" s="48">
        <v>3881</v>
      </c>
      <c r="E559" s="49">
        <f t="shared" si="8"/>
        <v>241.38732394366198</v>
      </c>
    </row>
    <row r="560" spans="1:5">
      <c r="A560" s="47" t="s">
        <v>591</v>
      </c>
      <c r="B560" s="48">
        <v>275</v>
      </c>
      <c r="C560" s="48">
        <v>62635</v>
      </c>
      <c r="D560" s="48">
        <v>3827</v>
      </c>
      <c r="E560" s="49">
        <f t="shared" si="8"/>
        <v>227.76363636363635</v>
      </c>
    </row>
    <row r="561" spans="1:5">
      <c r="A561" s="47" t="s">
        <v>592</v>
      </c>
      <c r="B561" s="48">
        <v>337</v>
      </c>
      <c r="C561" s="48">
        <v>80486</v>
      </c>
      <c r="D561" s="48">
        <v>3761</v>
      </c>
      <c r="E561" s="49">
        <f t="shared" si="8"/>
        <v>238.83086053412464</v>
      </c>
    </row>
    <row r="562" spans="1:5">
      <c r="A562" s="47" t="s">
        <v>593</v>
      </c>
      <c r="B562" s="48">
        <v>349</v>
      </c>
      <c r="C562" s="48">
        <v>77975</v>
      </c>
      <c r="D562" s="48">
        <v>3692</v>
      </c>
      <c r="E562" s="49">
        <f t="shared" si="8"/>
        <v>223.4240687679083</v>
      </c>
    </row>
    <row r="563" spans="1:5">
      <c r="A563" s="47" t="s">
        <v>594</v>
      </c>
      <c r="B563" s="48">
        <v>206</v>
      </c>
      <c r="C563" s="48">
        <v>50673</v>
      </c>
      <c r="D563" s="48">
        <v>3652</v>
      </c>
      <c r="E563" s="49">
        <f t="shared" si="8"/>
        <v>245.98543689320388</v>
      </c>
    </row>
    <row r="564" spans="1:5">
      <c r="A564" s="47" t="s">
        <v>595</v>
      </c>
      <c r="B564" s="48">
        <v>135</v>
      </c>
      <c r="C564" s="48">
        <v>29909</v>
      </c>
      <c r="D564" s="48">
        <v>3625</v>
      </c>
      <c r="E564" s="49">
        <f t="shared" si="8"/>
        <v>221.54814814814816</v>
      </c>
    </row>
    <row r="565" spans="1:5">
      <c r="A565" s="47" t="s">
        <v>596</v>
      </c>
      <c r="B565" s="48">
        <v>140</v>
      </c>
      <c r="C565" s="48">
        <v>30244</v>
      </c>
      <c r="D565" s="48">
        <v>3598</v>
      </c>
      <c r="E565" s="49">
        <f t="shared" si="8"/>
        <v>216.02857142857144</v>
      </c>
    </row>
    <row r="566" spans="1:5">
      <c r="A566" s="47" t="s">
        <v>597</v>
      </c>
      <c r="B566" s="48">
        <v>185</v>
      </c>
      <c r="C566" s="48">
        <v>43464</v>
      </c>
      <c r="D566" s="48">
        <v>3561</v>
      </c>
      <c r="E566" s="49">
        <f t="shared" si="8"/>
        <v>234.94054054054055</v>
      </c>
    </row>
    <row r="567" spans="1:5">
      <c r="A567" s="47" t="s">
        <v>598</v>
      </c>
      <c r="B567" s="48">
        <v>263</v>
      </c>
      <c r="C567" s="48">
        <v>52962</v>
      </c>
      <c r="D567" s="48">
        <v>3509</v>
      </c>
      <c r="E567" s="49">
        <f t="shared" si="8"/>
        <v>201.3764258555133</v>
      </c>
    </row>
    <row r="568" spans="1:5">
      <c r="A568" s="47" t="s">
        <v>599</v>
      </c>
      <c r="B568" s="48">
        <v>239</v>
      </c>
      <c r="C568" s="48">
        <v>46026</v>
      </c>
      <c r="D568" s="48">
        <v>3463</v>
      </c>
      <c r="E568" s="49">
        <f t="shared" si="8"/>
        <v>192.57740585774059</v>
      </c>
    </row>
    <row r="569" spans="1:5">
      <c r="A569" s="47" t="s">
        <v>600</v>
      </c>
      <c r="B569" s="48">
        <v>412</v>
      </c>
      <c r="C569" s="48">
        <v>93390</v>
      </c>
      <c r="D569" s="48">
        <v>3382</v>
      </c>
      <c r="E569" s="49">
        <f t="shared" si="8"/>
        <v>226.67475728155341</v>
      </c>
    </row>
    <row r="570" spans="1:5">
      <c r="A570" s="47" t="s">
        <v>601</v>
      </c>
      <c r="B570" s="48">
        <v>336</v>
      </c>
      <c r="C570" s="48">
        <v>79889</v>
      </c>
      <c r="D570" s="48">
        <v>3316</v>
      </c>
      <c r="E570" s="49">
        <f t="shared" si="8"/>
        <v>237.76488095238096</v>
      </c>
    </row>
    <row r="571" spans="1:5">
      <c r="A571" s="47" t="s">
        <v>602</v>
      </c>
      <c r="B571" s="48">
        <v>213</v>
      </c>
      <c r="C571" s="48">
        <v>56718</v>
      </c>
      <c r="D571" s="48">
        <v>4517</v>
      </c>
      <c r="E571" s="49">
        <f t="shared" si="8"/>
        <v>266.28169014084506</v>
      </c>
    </row>
    <row r="572" spans="1:5">
      <c r="A572" s="47" t="s">
        <v>603</v>
      </c>
      <c r="B572" s="48">
        <v>164</v>
      </c>
      <c r="C572" s="48">
        <v>43157</v>
      </c>
      <c r="D572" s="48">
        <v>4485</v>
      </c>
      <c r="E572" s="49">
        <f t="shared" si="8"/>
        <v>263.15243902439022</v>
      </c>
    </row>
    <row r="573" spans="1:5">
      <c r="A573" s="47" t="s">
        <v>604</v>
      </c>
      <c r="B573" s="48">
        <v>130</v>
      </c>
      <c r="C573" s="48">
        <v>35466</v>
      </c>
      <c r="D573" s="48">
        <v>4459</v>
      </c>
      <c r="E573" s="49">
        <f t="shared" si="8"/>
        <v>272.81538461538463</v>
      </c>
    </row>
    <row r="574" spans="1:5">
      <c r="A574" s="47" t="s">
        <v>605</v>
      </c>
      <c r="B574" s="48">
        <v>157</v>
      </c>
      <c r="C574" s="48">
        <v>35879</v>
      </c>
      <c r="D574" s="48">
        <v>4428</v>
      </c>
      <c r="E574" s="49">
        <f t="shared" si="8"/>
        <v>228.52866242038218</v>
      </c>
    </row>
    <row r="575" spans="1:5">
      <c r="A575" s="47" t="s">
        <v>606</v>
      </c>
      <c r="B575" s="48">
        <v>161</v>
      </c>
      <c r="C575" s="48">
        <v>38302</v>
      </c>
      <c r="D575" s="48">
        <v>4397</v>
      </c>
      <c r="E575" s="49">
        <f t="shared" si="8"/>
        <v>237.90062111801242</v>
      </c>
    </row>
    <row r="576" spans="1:5">
      <c r="A576" s="47" t="s">
        <v>607</v>
      </c>
      <c r="B576" s="48">
        <v>173</v>
      </c>
      <c r="C576" s="48">
        <v>39618</v>
      </c>
      <c r="D576" s="48">
        <v>4363</v>
      </c>
      <c r="E576" s="49">
        <f t="shared" si="8"/>
        <v>229.00578034682081</v>
      </c>
    </row>
    <row r="577" spans="1:5">
      <c r="A577" s="47" t="s">
        <v>608</v>
      </c>
      <c r="B577" s="48">
        <v>185</v>
      </c>
      <c r="C577" s="48">
        <v>47074</v>
      </c>
      <c r="D577" s="48">
        <v>4326</v>
      </c>
      <c r="E577" s="49">
        <f t="shared" si="8"/>
        <v>254.45405405405404</v>
      </c>
    </row>
    <row r="578" spans="1:5">
      <c r="A578" s="47" t="s">
        <v>609</v>
      </c>
      <c r="B578" s="48">
        <v>194</v>
      </c>
      <c r="C578" s="48">
        <v>42344</v>
      </c>
      <c r="D578" s="48">
        <v>4288</v>
      </c>
      <c r="E578" s="49">
        <f t="shared" si="8"/>
        <v>218.26804123711341</v>
      </c>
    </row>
    <row r="579" spans="1:5">
      <c r="A579" s="47" t="s">
        <v>610</v>
      </c>
      <c r="B579" s="48">
        <v>125</v>
      </c>
      <c r="C579" s="48">
        <v>32481</v>
      </c>
      <c r="D579" s="48">
        <v>4264</v>
      </c>
      <c r="E579" s="49">
        <f t="shared" ref="E579:E642" si="9">C579/B579</f>
        <v>259.84800000000001</v>
      </c>
    </row>
    <row r="580" spans="1:5">
      <c r="A580" s="47" t="s">
        <v>611</v>
      </c>
      <c r="B580" s="48">
        <v>382</v>
      </c>
      <c r="C580" s="48">
        <v>64783</v>
      </c>
      <c r="D580" s="48">
        <v>4188</v>
      </c>
      <c r="E580" s="49">
        <f t="shared" si="9"/>
        <v>169.58900523560209</v>
      </c>
    </row>
    <row r="581" spans="1:5">
      <c r="A581" s="47" t="s">
        <v>612</v>
      </c>
      <c r="B581" s="48">
        <v>386</v>
      </c>
      <c r="C581" s="48">
        <v>67402</v>
      </c>
      <c r="D581" s="48">
        <v>4399</v>
      </c>
      <c r="E581" s="49">
        <f t="shared" si="9"/>
        <v>174.61658031088083</v>
      </c>
    </row>
    <row r="582" spans="1:5">
      <c r="A582" s="47" t="s">
        <v>613</v>
      </c>
      <c r="B582" s="48">
        <v>391</v>
      </c>
      <c r="C582" s="48">
        <v>74791</v>
      </c>
      <c r="D582" s="48">
        <v>4322</v>
      </c>
      <c r="E582" s="49">
        <f t="shared" si="9"/>
        <v>191.28132992327366</v>
      </c>
    </row>
    <row r="583" spans="1:5">
      <c r="A583" s="47" t="s">
        <v>614</v>
      </c>
      <c r="B583" s="48">
        <v>512</v>
      </c>
      <c r="C583" s="48">
        <v>97471</v>
      </c>
      <c r="D583" s="48">
        <v>4221</v>
      </c>
      <c r="E583" s="49">
        <f t="shared" si="9"/>
        <v>190.373046875</v>
      </c>
    </row>
    <row r="584" spans="1:5">
      <c r="A584" s="47" t="s">
        <v>615</v>
      </c>
      <c r="B584" s="48">
        <v>510</v>
      </c>
      <c r="C584" s="48">
        <v>94581</v>
      </c>
      <c r="D584" s="48">
        <v>4121</v>
      </c>
      <c r="E584" s="49">
        <f t="shared" si="9"/>
        <v>185.45294117647057</v>
      </c>
    </row>
    <row r="585" spans="1:5">
      <c r="A585" s="47" t="s">
        <v>616</v>
      </c>
      <c r="B585" s="48">
        <v>220</v>
      </c>
      <c r="C585" s="48">
        <v>42563</v>
      </c>
      <c r="D585" s="48">
        <v>4078</v>
      </c>
      <c r="E585" s="49">
        <f t="shared" si="9"/>
        <v>193.46818181818182</v>
      </c>
    </row>
    <row r="586" spans="1:5">
      <c r="A586" s="47" t="s">
        <v>617</v>
      </c>
      <c r="B586" s="48">
        <v>296</v>
      </c>
      <c r="C586" s="48">
        <v>50809</v>
      </c>
      <c r="D586" s="48">
        <v>4019</v>
      </c>
      <c r="E586" s="49">
        <f t="shared" si="9"/>
        <v>171.65202702702703</v>
      </c>
    </row>
    <row r="587" spans="1:5">
      <c r="A587" s="47" t="s">
        <v>618</v>
      </c>
      <c r="B587" s="48">
        <v>275</v>
      </c>
      <c r="C587" s="48">
        <v>54594</v>
      </c>
      <c r="D587" s="48">
        <v>4145</v>
      </c>
      <c r="E587" s="49">
        <f t="shared" si="9"/>
        <v>198.52363636363637</v>
      </c>
    </row>
    <row r="588" spans="1:5">
      <c r="A588" s="47" t="s">
        <v>619</v>
      </c>
      <c r="B588" s="48">
        <v>341</v>
      </c>
      <c r="C588" s="48">
        <v>68303</v>
      </c>
      <c r="D588" s="48">
        <v>4076</v>
      </c>
      <c r="E588" s="49">
        <f t="shared" si="9"/>
        <v>200.30205278592376</v>
      </c>
    </row>
    <row r="589" spans="1:5">
      <c r="A589" s="47" t="s">
        <v>620</v>
      </c>
      <c r="B589" s="48">
        <v>320</v>
      </c>
      <c r="C589" s="48">
        <v>62006</v>
      </c>
      <c r="D589" s="48">
        <v>4012</v>
      </c>
      <c r="E589" s="49">
        <f t="shared" si="9"/>
        <v>193.76875000000001</v>
      </c>
    </row>
    <row r="590" spans="1:5">
      <c r="A590" s="47" t="s">
        <v>621</v>
      </c>
      <c r="B590" s="48">
        <v>379</v>
      </c>
      <c r="C590" s="48">
        <v>81726</v>
      </c>
      <c r="D590" s="48">
        <v>3938</v>
      </c>
      <c r="E590" s="49">
        <f t="shared" si="9"/>
        <v>215.6358839050132</v>
      </c>
    </row>
    <row r="591" spans="1:5">
      <c r="A591" s="47" t="s">
        <v>622</v>
      </c>
      <c r="B591" s="48">
        <v>507</v>
      </c>
      <c r="C591" s="48">
        <v>100754</v>
      </c>
      <c r="D591" s="48">
        <v>3838</v>
      </c>
      <c r="E591" s="49">
        <f t="shared" si="9"/>
        <v>198.7258382642998</v>
      </c>
    </row>
    <row r="592" spans="1:5">
      <c r="A592" s="47" t="s">
        <v>623</v>
      </c>
      <c r="B592" s="48">
        <v>216</v>
      </c>
      <c r="C592" s="48">
        <v>44908</v>
      </c>
      <c r="D592" s="48">
        <v>3795</v>
      </c>
      <c r="E592" s="49">
        <f t="shared" si="9"/>
        <v>207.90740740740742</v>
      </c>
    </row>
    <row r="593" spans="1:5">
      <c r="A593" s="47" t="s">
        <v>624</v>
      </c>
      <c r="B593" s="48">
        <v>258</v>
      </c>
      <c r="C593" s="48">
        <v>53796</v>
      </c>
      <c r="D593" s="48">
        <v>4449</v>
      </c>
      <c r="E593" s="49">
        <f t="shared" si="9"/>
        <v>208.51162790697674</v>
      </c>
    </row>
    <row r="594" spans="1:5">
      <c r="A594" s="47" t="s">
        <v>625</v>
      </c>
      <c r="B594" s="48">
        <v>194</v>
      </c>
      <c r="C594" s="48">
        <v>39675</v>
      </c>
      <c r="D594" s="48">
        <v>4263</v>
      </c>
      <c r="E594" s="49">
        <f t="shared" si="9"/>
        <v>204.51030927835052</v>
      </c>
    </row>
    <row r="595" spans="1:5">
      <c r="A595" s="47" t="s">
        <v>626</v>
      </c>
      <c r="B595" s="48">
        <v>211</v>
      </c>
      <c r="C595" s="48">
        <v>43805</v>
      </c>
      <c r="D595" s="48">
        <v>4221</v>
      </c>
      <c r="E595" s="49">
        <f t="shared" si="9"/>
        <v>207.60663507109004</v>
      </c>
    </row>
    <row r="596" spans="1:5">
      <c r="A596" s="47" t="s">
        <v>627</v>
      </c>
      <c r="B596" s="48">
        <v>284</v>
      </c>
      <c r="C596" s="48">
        <v>74031</v>
      </c>
      <c r="D596" s="48">
        <v>4165</v>
      </c>
      <c r="E596" s="49">
        <f t="shared" si="9"/>
        <v>260.67253521126759</v>
      </c>
    </row>
    <row r="597" spans="1:5">
      <c r="A597" s="47" t="s">
        <v>628</v>
      </c>
      <c r="B597" s="48">
        <v>344</v>
      </c>
      <c r="C597" s="48">
        <v>76330</v>
      </c>
      <c r="D597" s="48">
        <v>4097</v>
      </c>
      <c r="E597" s="49">
        <f t="shared" si="9"/>
        <v>221.88953488372093</v>
      </c>
    </row>
    <row r="598" spans="1:5">
      <c r="A598" s="47" t="s">
        <v>629</v>
      </c>
      <c r="B598" s="48">
        <v>313</v>
      </c>
      <c r="C598" s="48">
        <v>76042</v>
      </c>
      <c r="D598" s="48">
        <v>4036</v>
      </c>
      <c r="E598" s="49">
        <f t="shared" si="9"/>
        <v>242.94568690095846</v>
      </c>
    </row>
    <row r="599" spans="1:5">
      <c r="A599" s="47" t="s">
        <v>630</v>
      </c>
      <c r="B599" s="48">
        <v>176</v>
      </c>
      <c r="C599" s="48">
        <v>40789</v>
      </c>
      <c r="D599" s="48">
        <v>4001</v>
      </c>
      <c r="E599" s="49">
        <f t="shared" si="9"/>
        <v>231.75568181818181</v>
      </c>
    </row>
    <row r="600" spans="1:5">
      <c r="A600" s="47" t="s">
        <v>631</v>
      </c>
      <c r="B600" s="48">
        <v>187</v>
      </c>
      <c r="C600" s="48">
        <v>41616</v>
      </c>
      <c r="D600" s="48">
        <v>3964</v>
      </c>
      <c r="E600" s="49">
        <f t="shared" si="9"/>
        <v>222.54545454545453</v>
      </c>
    </row>
    <row r="601" spans="1:5">
      <c r="A601" s="47" t="s">
        <v>632</v>
      </c>
      <c r="B601" s="48">
        <v>443</v>
      </c>
      <c r="C601" s="48">
        <v>89971</v>
      </c>
      <c r="D601" s="48">
        <v>3877</v>
      </c>
      <c r="E601" s="49">
        <f t="shared" si="9"/>
        <v>203.09480812641084</v>
      </c>
    </row>
    <row r="602" spans="1:5">
      <c r="A602" s="47" t="s">
        <v>633</v>
      </c>
      <c r="B602" s="48">
        <v>298</v>
      </c>
      <c r="C602" s="48">
        <v>59745</v>
      </c>
      <c r="D602" s="48">
        <v>3818</v>
      </c>
      <c r="E602" s="49">
        <f t="shared" si="9"/>
        <v>200.48657718120805</v>
      </c>
    </row>
    <row r="603" spans="1:5">
      <c r="A603" s="47" t="s">
        <v>634</v>
      </c>
      <c r="B603" s="48">
        <v>356</v>
      </c>
      <c r="C603" s="48">
        <v>69363</v>
      </c>
      <c r="D603" s="48">
        <v>3747</v>
      </c>
      <c r="E603" s="49">
        <f t="shared" si="9"/>
        <v>194.83988764044943</v>
      </c>
    </row>
    <row r="604" spans="1:5">
      <c r="A604" s="47" t="s">
        <v>635</v>
      </c>
      <c r="B604" s="48">
        <v>446</v>
      </c>
      <c r="C604" s="48">
        <v>108742</v>
      </c>
      <c r="D604" s="48">
        <v>3659</v>
      </c>
      <c r="E604" s="49">
        <f t="shared" si="9"/>
        <v>243.81614349775785</v>
      </c>
    </row>
    <row r="605" spans="1:5">
      <c r="A605" s="47" t="s">
        <v>636</v>
      </c>
      <c r="B605" s="48">
        <v>343</v>
      </c>
      <c r="C605" s="48">
        <v>86555</v>
      </c>
      <c r="D605" s="48">
        <v>3592</v>
      </c>
      <c r="E605" s="49">
        <f t="shared" si="9"/>
        <v>252.34693877551021</v>
      </c>
    </row>
    <row r="606" spans="1:5">
      <c r="A606" s="47" t="s">
        <v>637</v>
      </c>
      <c r="B606" s="48">
        <v>268</v>
      </c>
      <c r="C606" s="48">
        <v>67553</v>
      </c>
      <c r="D606" s="48">
        <v>3539</v>
      </c>
      <c r="E606" s="49">
        <f t="shared" si="9"/>
        <v>252.06343283582089</v>
      </c>
    </row>
    <row r="607" spans="1:5">
      <c r="A607" s="47" t="s">
        <v>638</v>
      </c>
      <c r="B607" s="48">
        <v>194</v>
      </c>
      <c r="C607" s="48">
        <v>43553</v>
      </c>
      <c r="D607" s="48">
        <v>3564</v>
      </c>
      <c r="E607" s="49">
        <f t="shared" si="9"/>
        <v>224.5</v>
      </c>
    </row>
    <row r="608" spans="1:5">
      <c r="A608" s="47" t="s">
        <v>639</v>
      </c>
      <c r="B608" s="48">
        <v>270</v>
      </c>
      <c r="C608" s="48">
        <v>68632</v>
      </c>
      <c r="D608" s="48">
        <v>3511</v>
      </c>
      <c r="E608" s="49">
        <f t="shared" si="9"/>
        <v>254.1925925925926</v>
      </c>
    </row>
    <row r="609" spans="1:5">
      <c r="A609" s="47">
        <v>42614</v>
      </c>
      <c r="B609" s="48">
        <v>147</v>
      </c>
      <c r="C609" s="48">
        <v>28399</v>
      </c>
      <c r="D609" s="48">
        <v>3482</v>
      </c>
      <c r="E609" s="49">
        <f t="shared" si="9"/>
        <v>193.1904761904762</v>
      </c>
    </row>
    <row r="610" spans="1:5">
      <c r="A610" s="47">
        <v>42615</v>
      </c>
      <c r="B610" s="48">
        <v>197</v>
      </c>
      <c r="C610" s="48">
        <v>43482</v>
      </c>
      <c r="D610" s="48">
        <v>3444</v>
      </c>
      <c r="E610" s="49">
        <f t="shared" si="9"/>
        <v>220.72081218274113</v>
      </c>
    </row>
    <row r="611" spans="1:5">
      <c r="A611" s="47">
        <v>42616</v>
      </c>
      <c r="B611" s="48">
        <v>232</v>
      </c>
      <c r="C611" s="48">
        <v>53870</v>
      </c>
      <c r="D611" s="48">
        <v>3398</v>
      </c>
      <c r="E611" s="49">
        <f t="shared" si="9"/>
        <v>232.19827586206895</v>
      </c>
    </row>
    <row r="612" spans="1:5">
      <c r="A612" s="47">
        <v>42617</v>
      </c>
      <c r="B612" s="48">
        <v>275</v>
      </c>
      <c r="C612" s="48">
        <v>68499</v>
      </c>
      <c r="D612" s="48">
        <v>3344</v>
      </c>
      <c r="E612" s="49">
        <f t="shared" si="9"/>
        <v>249.08727272727273</v>
      </c>
    </row>
    <row r="613" spans="1:5">
      <c r="A613" s="47">
        <v>42618</v>
      </c>
      <c r="B613" s="48">
        <v>111</v>
      </c>
      <c r="C613" s="48">
        <v>24599</v>
      </c>
      <c r="D613" s="48">
        <v>3322</v>
      </c>
      <c r="E613" s="49">
        <f t="shared" si="9"/>
        <v>221.61261261261262</v>
      </c>
    </row>
    <row r="614" spans="1:5">
      <c r="A614" s="47">
        <v>42619</v>
      </c>
      <c r="B614" s="48">
        <v>97</v>
      </c>
      <c r="C614" s="48">
        <v>16519</v>
      </c>
      <c r="D614" s="48">
        <v>3303</v>
      </c>
      <c r="E614" s="49">
        <f t="shared" si="9"/>
        <v>170.29896907216494</v>
      </c>
    </row>
    <row r="615" spans="1:5">
      <c r="A615" s="47">
        <v>42620</v>
      </c>
      <c r="B615" s="48">
        <v>128</v>
      </c>
      <c r="C615" s="48">
        <v>30147</v>
      </c>
      <c r="D615" s="48">
        <v>3278</v>
      </c>
      <c r="E615" s="49">
        <f t="shared" si="9"/>
        <v>235.5234375</v>
      </c>
    </row>
    <row r="616" spans="1:5">
      <c r="A616" s="47">
        <v>42621</v>
      </c>
      <c r="B616" s="48">
        <v>151</v>
      </c>
      <c r="C616" s="48">
        <v>32993</v>
      </c>
      <c r="D616" s="48">
        <v>3934</v>
      </c>
      <c r="E616" s="49">
        <f t="shared" si="9"/>
        <v>218.49668874172184</v>
      </c>
    </row>
    <row r="617" spans="1:5">
      <c r="A617" s="47">
        <v>42622</v>
      </c>
      <c r="B617" s="48">
        <v>216</v>
      </c>
      <c r="C617" s="48">
        <v>48420</v>
      </c>
      <c r="D617" s="48">
        <v>3892</v>
      </c>
      <c r="E617" s="49">
        <f t="shared" si="9"/>
        <v>224.16666666666666</v>
      </c>
    </row>
    <row r="618" spans="1:5">
      <c r="A618" s="47">
        <v>42623</v>
      </c>
      <c r="B618" s="48">
        <v>324</v>
      </c>
      <c r="C618" s="48">
        <v>60149</v>
      </c>
      <c r="D618" s="48">
        <v>3828</v>
      </c>
      <c r="E618" s="49">
        <f t="shared" si="9"/>
        <v>185.64506172839506</v>
      </c>
    </row>
    <row r="619" spans="1:5">
      <c r="A619" s="47">
        <v>42624</v>
      </c>
      <c r="B619" s="48">
        <v>310</v>
      </c>
      <c r="C619" s="48">
        <v>83822</v>
      </c>
      <c r="D619" s="48">
        <v>3767</v>
      </c>
      <c r="E619" s="49">
        <f t="shared" si="9"/>
        <v>270.39354838709676</v>
      </c>
    </row>
    <row r="620" spans="1:5">
      <c r="A620" s="47">
        <v>42625</v>
      </c>
      <c r="B620" s="48">
        <v>147</v>
      </c>
      <c r="C620" s="48">
        <v>36650</v>
      </c>
      <c r="D620" s="48">
        <v>3738</v>
      </c>
      <c r="E620" s="49">
        <f t="shared" si="9"/>
        <v>249.31972789115648</v>
      </c>
    </row>
    <row r="621" spans="1:5">
      <c r="A621" s="47">
        <v>42626</v>
      </c>
      <c r="B621" s="48">
        <v>140</v>
      </c>
      <c r="C621" s="48">
        <v>25184</v>
      </c>
      <c r="D621" s="48">
        <v>3710</v>
      </c>
      <c r="E621" s="49">
        <f t="shared" si="9"/>
        <v>179.88571428571427</v>
      </c>
    </row>
    <row r="622" spans="1:5">
      <c r="A622" s="47">
        <v>42627</v>
      </c>
      <c r="B622" s="48">
        <v>130</v>
      </c>
      <c r="C622" s="48">
        <v>34797</v>
      </c>
      <c r="D622" s="48">
        <v>3685</v>
      </c>
      <c r="E622" s="49">
        <f t="shared" si="9"/>
        <v>267.66923076923075</v>
      </c>
    </row>
    <row r="623" spans="1:5">
      <c r="A623" s="47">
        <v>42628</v>
      </c>
      <c r="B623" s="48">
        <v>206</v>
      </c>
      <c r="C623" s="48">
        <v>52333</v>
      </c>
      <c r="D623" s="48">
        <v>3644</v>
      </c>
      <c r="E623" s="49">
        <f t="shared" si="9"/>
        <v>254.04368932038835</v>
      </c>
    </row>
    <row r="624" spans="1:5">
      <c r="A624" s="47">
        <v>42629</v>
      </c>
      <c r="B624" s="48">
        <v>118</v>
      </c>
      <c r="C624" s="48">
        <v>31221</v>
      </c>
      <c r="D624" s="48">
        <v>3621</v>
      </c>
      <c r="E624" s="49">
        <f t="shared" si="9"/>
        <v>264.58474576271186</v>
      </c>
    </row>
    <row r="625" spans="1:5">
      <c r="A625" s="47">
        <v>42630</v>
      </c>
      <c r="B625" s="48">
        <v>541</v>
      </c>
      <c r="C625" s="48">
        <v>89382</v>
      </c>
      <c r="D625" s="48">
        <v>3515</v>
      </c>
      <c r="E625" s="49">
        <f t="shared" si="9"/>
        <v>165.2162661737523</v>
      </c>
    </row>
    <row r="626" spans="1:5">
      <c r="A626" s="47">
        <v>42631</v>
      </c>
      <c r="B626" s="48">
        <v>650</v>
      </c>
      <c r="C626" s="48">
        <v>113433</v>
      </c>
      <c r="D626" s="48">
        <v>3387</v>
      </c>
      <c r="E626" s="49">
        <f t="shared" si="9"/>
        <v>174.5123076923077</v>
      </c>
    </row>
    <row r="627" spans="1:5">
      <c r="A627" s="47">
        <v>42632</v>
      </c>
      <c r="B627" s="48">
        <v>272</v>
      </c>
      <c r="C627" s="48">
        <v>29923</v>
      </c>
      <c r="D627" s="48">
        <v>3586</v>
      </c>
      <c r="E627" s="49">
        <f t="shared" si="9"/>
        <v>110.01102941176471</v>
      </c>
    </row>
    <row r="628" spans="1:5">
      <c r="A628" s="47">
        <v>42633</v>
      </c>
      <c r="B628" s="48">
        <v>168</v>
      </c>
      <c r="C628" s="48">
        <v>45436</v>
      </c>
      <c r="D628" s="48">
        <v>3553</v>
      </c>
      <c r="E628" s="49">
        <f t="shared" si="9"/>
        <v>270.45238095238096</v>
      </c>
    </row>
    <row r="629" spans="1:5">
      <c r="A629" s="47">
        <v>42634</v>
      </c>
      <c r="B629" s="48">
        <v>232</v>
      </c>
      <c r="C629" s="48">
        <v>59072</v>
      </c>
      <c r="D629" s="48">
        <v>3507</v>
      </c>
      <c r="E629" s="49">
        <f t="shared" si="9"/>
        <v>254.62068965517241</v>
      </c>
    </row>
    <row r="630" spans="1:5">
      <c r="A630" s="47">
        <v>42635</v>
      </c>
      <c r="B630" s="48">
        <v>209</v>
      </c>
      <c r="C630" s="48">
        <v>59602</v>
      </c>
      <c r="D630" s="48">
        <v>3466</v>
      </c>
      <c r="E630" s="49">
        <f t="shared" si="9"/>
        <v>285.17703349282294</v>
      </c>
    </row>
    <row r="631" spans="1:5">
      <c r="A631" s="47">
        <v>42636</v>
      </c>
      <c r="B631" s="48">
        <v>254</v>
      </c>
      <c r="C631" s="48">
        <v>63850</v>
      </c>
      <c r="D631" s="48">
        <v>3416</v>
      </c>
      <c r="E631" s="49">
        <f t="shared" si="9"/>
        <v>251.37795275590551</v>
      </c>
    </row>
    <row r="632" spans="1:5">
      <c r="A632" s="47">
        <v>42637</v>
      </c>
      <c r="B632" s="48">
        <v>367</v>
      </c>
      <c r="C632" s="48">
        <v>106025</v>
      </c>
      <c r="D632" s="48">
        <v>3344</v>
      </c>
      <c r="E632" s="49">
        <f t="shared" si="9"/>
        <v>288.89645776566755</v>
      </c>
    </row>
    <row r="633" spans="1:5">
      <c r="A633" s="47">
        <v>42638</v>
      </c>
      <c r="B633" s="48">
        <v>346</v>
      </c>
      <c r="C633" s="48">
        <v>111888</v>
      </c>
      <c r="D633" s="48">
        <v>3276</v>
      </c>
      <c r="E633" s="49">
        <f t="shared" si="9"/>
        <v>323.37572254335259</v>
      </c>
    </row>
    <row r="634" spans="1:5">
      <c r="A634" s="47">
        <v>42639</v>
      </c>
      <c r="B634" s="48">
        <v>137</v>
      </c>
      <c r="C634" s="48">
        <v>32661</v>
      </c>
      <c r="D634" s="48">
        <v>3235</v>
      </c>
      <c r="E634" s="49">
        <f t="shared" si="9"/>
        <v>238.4014598540146</v>
      </c>
    </row>
    <row r="635" spans="1:5">
      <c r="A635" s="47">
        <v>42640</v>
      </c>
      <c r="B635" s="48">
        <v>152</v>
      </c>
      <c r="C635" s="48">
        <v>43209</v>
      </c>
      <c r="D635" s="48">
        <v>3730</v>
      </c>
      <c r="E635" s="49">
        <f t="shared" si="9"/>
        <v>284.26973684210526</v>
      </c>
    </row>
    <row r="636" spans="1:5">
      <c r="A636" s="47">
        <v>42641</v>
      </c>
      <c r="B636" s="48">
        <v>195</v>
      </c>
      <c r="C636" s="48">
        <v>45959</v>
      </c>
      <c r="D636" s="48">
        <v>3691</v>
      </c>
      <c r="E636" s="49">
        <f t="shared" si="9"/>
        <v>235.68717948717949</v>
      </c>
    </row>
    <row r="637" spans="1:5">
      <c r="A637" s="47">
        <v>42642</v>
      </c>
      <c r="B637" s="48">
        <v>163</v>
      </c>
      <c r="C637" s="48">
        <v>35233</v>
      </c>
      <c r="D637" s="48">
        <v>3658</v>
      </c>
      <c r="E637" s="49">
        <f t="shared" si="9"/>
        <v>216.15337423312883</v>
      </c>
    </row>
    <row r="638" spans="1:5">
      <c r="A638" s="47">
        <v>42643</v>
      </c>
      <c r="B638" s="48">
        <v>157</v>
      </c>
      <c r="C638" s="48">
        <v>43556</v>
      </c>
      <c r="D638" s="48">
        <v>3627</v>
      </c>
      <c r="E638" s="49">
        <f t="shared" si="9"/>
        <v>277.42675159235671</v>
      </c>
    </row>
    <row r="639" spans="1:5">
      <c r="A639" s="47">
        <v>42644</v>
      </c>
      <c r="B639" s="48">
        <v>263</v>
      </c>
      <c r="C639" s="48">
        <v>90245</v>
      </c>
      <c r="D639" s="48">
        <v>3576</v>
      </c>
      <c r="E639" s="49">
        <f t="shared" si="9"/>
        <v>343.13688212927758</v>
      </c>
    </row>
    <row r="640" spans="1:5">
      <c r="A640" s="47">
        <v>42645</v>
      </c>
      <c r="B640" s="48">
        <v>249</v>
      </c>
      <c r="C640" s="48">
        <v>78170</v>
      </c>
      <c r="D640" s="48">
        <v>3527</v>
      </c>
      <c r="E640" s="49">
        <f t="shared" si="9"/>
        <v>313.93574297188758</v>
      </c>
    </row>
    <row r="641" spans="1:5">
      <c r="A641" s="47">
        <v>42646</v>
      </c>
      <c r="B641" s="48">
        <v>33</v>
      </c>
      <c r="C641" s="48">
        <v>21954</v>
      </c>
      <c r="D641" s="48">
        <v>3130</v>
      </c>
      <c r="E641" s="49">
        <f t="shared" si="9"/>
        <v>665.27272727272725</v>
      </c>
    </row>
    <row r="642" spans="1:5">
      <c r="A642" s="47">
        <v>42647</v>
      </c>
      <c r="B642" s="48">
        <v>54</v>
      </c>
      <c r="C642" s="48">
        <v>21061</v>
      </c>
      <c r="D642" s="48">
        <v>3119</v>
      </c>
      <c r="E642" s="49">
        <f t="shared" si="9"/>
        <v>390.01851851851853</v>
      </c>
    </row>
    <row r="643" spans="1:5">
      <c r="A643" s="47">
        <v>42648</v>
      </c>
      <c r="B643" s="48">
        <v>69</v>
      </c>
      <c r="C643" s="48">
        <v>30595</v>
      </c>
      <c r="D643" s="48">
        <v>3106</v>
      </c>
      <c r="E643" s="49">
        <f t="shared" ref="E643:E706" si="10">C643/B643</f>
        <v>443.40579710144925</v>
      </c>
    </row>
    <row r="644" spans="1:5">
      <c r="A644" s="47">
        <v>42649</v>
      </c>
      <c r="B644" s="48">
        <v>47</v>
      </c>
      <c r="C644" s="48">
        <v>25721</v>
      </c>
      <c r="D644" s="48">
        <v>3096</v>
      </c>
      <c r="E644" s="49">
        <f t="shared" si="10"/>
        <v>547.25531914893622</v>
      </c>
    </row>
    <row r="645" spans="1:5">
      <c r="A645" s="47">
        <v>42650</v>
      </c>
      <c r="B645" s="48">
        <v>42</v>
      </c>
      <c r="C645" s="48">
        <v>21984</v>
      </c>
      <c r="D645" s="48">
        <v>3088</v>
      </c>
      <c r="E645" s="49">
        <f t="shared" si="10"/>
        <v>523.42857142857144</v>
      </c>
    </row>
    <row r="646" spans="1:5">
      <c r="A646" s="47">
        <v>42651</v>
      </c>
      <c r="B646" s="48">
        <v>133</v>
      </c>
      <c r="C646" s="48">
        <v>68583</v>
      </c>
      <c r="D646" s="48">
        <v>3062</v>
      </c>
      <c r="E646" s="49">
        <f t="shared" si="10"/>
        <v>515.66165413533838</v>
      </c>
    </row>
    <row r="647" spans="1:5">
      <c r="A647" s="47">
        <v>42652</v>
      </c>
      <c r="B647" s="48">
        <v>152</v>
      </c>
      <c r="C647" s="48">
        <v>76720</v>
      </c>
      <c r="D647" s="48">
        <v>3032</v>
      </c>
      <c r="E647" s="49">
        <f t="shared" si="10"/>
        <v>504.73684210526318</v>
      </c>
    </row>
    <row r="648" spans="1:5">
      <c r="A648" s="47">
        <v>42653</v>
      </c>
      <c r="B648" s="48">
        <v>71</v>
      </c>
      <c r="C648" s="48">
        <v>34148</v>
      </c>
      <c r="D648" s="48">
        <v>3101</v>
      </c>
      <c r="E648" s="49">
        <f t="shared" si="10"/>
        <v>480.95774647887322</v>
      </c>
    </row>
    <row r="649" spans="1:5">
      <c r="A649" s="47">
        <v>42654</v>
      </c>
      <c r="B649" s="48">
        <v>42</v>
      </c>
      <c r="C649" s="48">
        <v>18881</v>
      </c>
      <c r="D649" s="48">
        <v>3096</v>
      </c>
      <c r="E649" s="49">
        <f t="shared" si="10"/>
        <v>449.54761904761904</v>
      </c>
    </row>
    <row r="650" spans="1:5">
      <c r="A650" s="47">
        <v>42655</v>
      </c>
      <c r="B650" s="48">
        <v>118</v>
      </c>
      <c r="C650" s="48">
        <v>38593</v>
      </c>
      <c r="D650" s="48">
        <v>3073</v>
      </c>
      <c r="E650" s="49">
        <f t="shared" si="10"/>
        <v>327.0593220338983</v>
      </c>
    </row>
    <row r="651" spans="1:5">
      <c r="A651" s="47">
        <v>42656</v>
      </c>
      <c r="B651" s="48">
        <v>59</v>
      </c>
      <c r="C651" s="48">
        <v>30418</v>
      </c>
      <c r="D651" s="48">
        <v>3061</v>
      </c>
      <c r="E651" s="49">
        <f t="shared" si="10"/>
        <v>515.5593220338983</v>
      </c>
    </row>
    <row r="652" spans="1:5">
      <c r="A652" s="47">
        <v>42657</v>
      </c>
      <c r="B652" s="48">
        <v>187</v>
      </c>
      <c r="C652" s="48">
        <v>87503</v>
      </c>
      <c r="D652" s="48">
        <v>3024</v>
      </c>
      <c r="E652" s="49">
        <f t="shared" si="10"/>
        <v>467.93048128342247</v>
      </c>
    </row>
    <row r="653" spans="1:5">
      <c r="A653" s="47">
        <v>42658</v>
      </c>
      <c r="B653" s="48">
        <v>164</v>
      </c>
      <c r="C653" s="48">
        <v>103849</v>
      </c>
      <c r="D653" s="48">
        <v>2992</v>
      </c>
      <c r="E653" s="49">
        <f t="shared" si="10"/>
        <v>633.22560975609758</v>
      </c>
    </row>
    <row r="654" spans="1:5">
      <c r="A654" s="47">
        <v>42659</v>
      </c>
      <c r="B654" s="48">
        <v>171</v>
      </c>
      <c r="C654" s="48">
        <v>90326</v>
      </c>
      <c r="D654" s="48">
        <v>2958</v>
      </c>
      <c r="E654" s="49">
        <f t="shared" si="10"/>
        <v>528.22222222222217</v>
      </c>
    </row>
    <row r="655" spans="1:5">
      <c r="A655" s="47">
        <v>42660</v>
      </c>
      <c r="B655" s="48">
        <v>36</v>
      </c>
      <c r="C655" s="48">
        <v>24701</v>
      </c>
      <c r="D655" s="48">
        <v>2948</v>
      </c>
      <c r="E655" s="49">
        <f t="shared" si="10"/>
        <v>686.13888888888891</v>
      </c>
    </row>
    <row r="656" spans="1:5">
      <c r="A656" s="47">
        <v>42661</v>
      </c>
      <c r="B656" s="48">
        <v>54</v>
      </c>
      <c r="C656" s="48">
        <v>22127</v>
      </c>
      <c r="D656" s="48">
        <v>2937</v>
      </c>
      <c r="E656" s="49">
        <f t="shared" si="10"/>
        <v>409.75925925925924</v>
      </c>
    </row>
    <row r="657" spans="1:5">
      <c r="A657" s="47">
        <v>42662</v>
      </c>
      <c r="B657" s="48">
        <v>45</v>
      </c>
      <c r="C657" s="48">
        <v>21295</v>
      </c>
      <c r="D657" s="48">
        <v>3405</v>
      </c>
      <c r="E657" s="49">
        <f t="shared" si="10"/>
        <v>473.22222222222223</v>
      </c>
    </row>
    <row r="658" spans="1:5">
      <c r="A658" s="47">
        <v>42663</v>
      </c>
      <c r="B658" s="48">
        <v>57</v>
      </c>
      <c r="C658" s="48">
        <v>27876</v>
      </c>
      <c r="D658" s="48">
        <v>3394</v>
      </c>
      <c r="E658" s="49">
        <f t="shared" si="10"/>
        <v>489.05263157894734</v>
      </c>
    </row>
    <row r="659" spans="1:5">
      <c r="A659" s="47">
        <v>42664</v>
      </c>
      <c r="B659" s="48">
        <v>71</v>
      </c>
      <c r="C659" s="48">
        <v>30640</v>
      </c>
      <c r="D659" s="48">
        <v>3380</v>
      </c>
      <c r="E659" s="49">
        <f t="shared" si="10"/>
        <v>431.54929577464787</v>
      </c>
    </row>
    <row r="660" spans="1:5">
      <c r="A660" s="47">
        <v>42665</v>
      </c>
      <c r="B660" s="48">
        <v>112</v>
      </c>
      <c r="C660" s="48">
        <v>58538</v>
      </c>
      <c r="D660" s="48">
        <v>3358</v>
      </c>
      <c r="E660" s="49">
        <f t="shared" si="10"/>
        <v>522.66071428571433</v>
      </c>
    </row>
    <row r="661" spans="1:5">
      <c r="A661" s="47">
        <v>42666</v>
      </c>
      <c r="B661" s="48">
        <v>138</v>
      </c>
      <c r="C661" s="48">
        <v>85731</v>
      </c>
      <c r="D661" s="48">
        <v>3331</v>
      </c>
      <c r="E661" s="49">
        <f t="shared" si="10"/>
        <v>621.23913043478262</v>
      </c>
    </row>
    <row r="662" spans="1:5">
      <c r="A662" s="47">
        <v>42667</v>
      </c>
      <c r="B662" s="48">
        <v>45</v>
      </c>
      <c r="C662" s="48">
        <v>32126</v>
      </c>
      <c r="D662" s="48">
        <v>3322</v>
      </c>
      <c r="E662" s="49">
        <f t="shared" si="10"/>
        <v>713.91111111111115</v>
      </c>
    </row>
    <row r="663" spans="1:5">
      <c r="A663" s="47">
        <v>42668</v>
      </c>
      <c r="B663" s="48">
        <v>81</v>
      </c>
      <c r="C663" s="48">
        <v>32332</v>
      </c>
      <c r="D663" s="48">
        <v>3306</v>
      </c>
      <c r="E663" s="49">
        <f t="shared" si="10"/>
        <v>399.16049382716051</v>
      </c>
    </row>
    <row r="664" spans="1:5">
      <c r="A664" s="47">
        <v>42669</v>
      </c>
      <c r="B664" s="48">
        <v>78</v>
      </c>
      <c r="C664" s="48">
        <v>39905</v>
      </c>
      <c r="D664" s="48">
        <v>3291</v>
      </c>
      <c r="E664" s="49">
        <f t="shared" si="10"/>
        <v>511.60256410256409</v>
      </c>
    </row>
    <row r="665" spans="1:5">
      <c r="A665" s="47">
        <v>42670</v>
      </c>
      <c r="B665" s="48">
        <v>92</v>
      </c>
      <c r="C665" s="48">
        <v>44253</v>
      </c>
      <c r="D665" s="48">
        <v>3273</v>
      </c>
      <c r="E665" s="49">
        <f t="shared" si="10"/>
        <v>481.01086956521738</v>
      </c>
    </row>
    <row r="666" spans="1:5">
      <c r="A666" s="47">
        <v>42671</v>
      </c>
      <c r="B666" s="48">
        <v>38</v>
      </c>
      <c r="C666" s="48">
        <v>18644</v>
      </c>
      <c r="D666" s="48">
        <v>3265</v>
      </c>
      <c r="E666" s="49">
        <f t="shared" si="10"/>
        <v>490.63157894736844</v>
      </c>
    </row>
    <row r="667" spans="1:5">
      <c r="A667" s="47">
        <v>42672</v>
      </c>
      <c r="B667" s="48">
        <v>123</v>
      </c>
      <c r="C667" s="48">
        <v>88703</v>
      </c>
      <c r="D667" s="48">
        <v>3241</v>
      </c>
      <c r="E667" s="49">
        <f t="shared" si="10"/>
        <v>721.16260162601623</v>
      </c>
    </row>
    <row r="668" spans="1:5">
      <c r="A668" s="47">
        <v>42673</v>
      </c>
      <c r="B668" s="48">
        <v>130</v>
      </c>
      <c r="C668" s="48">
        <v>80950</v>
      </c>
      <c r="D668" s="48">
        <v>3216</v>
      </c>
      <c r="E668" s="49">
        <f t="shared" si="10"/>
        <v>622.69230769230774</v>
      </c>
    </row>
    <row r="669" spans="1:5">
      <c r="A669" s="47">
        <v>42674</v>
      </c>
      <c r="B669" s="48">
        <v>31</v>
      </c>
      <c r="C669" s="48">
        <v>23355</v>
      </c>
      <c r="D669" s="48">
        <v>3210</v>
      </c>
      <c r="E669" s="49">
        <f t="shared" si="10"/>
        <v>753.38709677419354</v>
      </c>
    </row>
    <row r="670" spans="1:5">
      <c r="A670" s="47">
        <v>42675</v>
      </c>
      <c r="B670" s="48">
        <v>54</v>
      </c>
      <c r="C670" s="48">
        <v>25646</v>
      </c>
      <c r="D670" s="48">
        <v>3199</v>
      </c>
      <c r="E670" s="49">
        <f t="shared" si="10"/>
        <v>474.92592592592592</v>
      </c>
    </row>
    <row r="671" spans="1:5">
      <c r="A671" s="47">
        <v>42676</v>
      </c>
      <c r="B671" s="48">
        <v>42</v>
      </c>
      <c r="C671" s="48">
        <v>19195</v>
      </c>
      <c r="D671" s="48">
        <v>3191</v>
      </c>
      <c r="E671" s="49">
        <f t="shared" si="10"/>
        <v>457.02380952380952</v>
      </c>
    </row>
    <row r="672" spans="1:5">
      <c r="A672" s="47">
        <v>42677</v>
      </c>
      <c r="B672" s="48">
        <v>66</v>
      </c>
      <c r="C672" s="48">
        <v>33759</v>
      </c>
      <c r="D672" s="48">
        <v>3178</v>
      </c>
      <c r="E672" s="49">
        <f t="shared" si="10"/>
        <v>511.5</v>
      </c>
    </row>
    <row r="673" spans="1:5">
      <c r="A673" s="47">
        <v>42678</v>
      </c>
      <c r="B673" s="48">
        <v>57</v>
      </c>
      <c r="C673" s="48">
        <v>26847</v>
      </c>
      <c r="D673" s="48">
        <v>3166</v>
      </c>
      <c r="E673" s="49">
        <f t="shared" si="10"/>
        <v>471</v>
      </c>
    </row>
    <row r="674" spans="1:5">
      <c r="A674" s="47">
        <v>42679</v>
      </c>
      <c r="B674" s="48">
        <v>121</v>
      </c>
      <c r="C674" s="48">
        <v>57131</v>
      </c>
      <c r="D674" s="48">
        <v>3143</v>
      </c>
      <c r="E674" s="49">
        <f t="shared" si="10"/>
        <v>472.15702479338842</v>
      </c>
    </row>
    <row r="675" spans="1:5">
      <c r="A675" s="47">
        <v>42680</v>
      </c>
      <c r="B675" s="48">
        <v>149</v>
      </c>
      <c r="C675" s="48">
        <v>105785</v>
      </c>
      <c r="D675" s="48">
        <v>3113</v>
      </c>
      <c r="E675" s="49">
        <f t="shared" si="10"/>
        <v>709.96644295302008</v>
      </c>
    </row>
    <row r="676" spans="1:5">
      <c r="A676" s="47">
        <v>42681</v>
      </c>
      <c r="B676" s="48">
        <v>42</v>
      </c>
      <c r="C676" s="48">
        <v>21763</v>
      </c>
      <c r="D676" s="48">
        <v>3367</v>
      </c>
      <c r="E676" s="49">
        <f t="shared" si="10"/>
        <v>518.16666666666663</v>
      </c>
    </row>
    <row r="677" spans="1:5">
      <c r="A677" s="47">
        <v>42682</v>
      </c>
      <c r="B677" s="48">
        <v>22</v>
      </c>
      <c r="C677" s="48">
        <v>8975</v>
      </c>
      <c r="D677" s="48">
        <v>3362</v>
      </c>
      <c r="E677" s="49">
        <f t="shared" si="10"/>
        <v>407.95454545454544</v>
      </c>
    </row>
    <row r="678" spans="1:5">
      <c r="A678" s="47">
        <v>42683</v>
      </c>
      <c r="B678" s="48">
        <v>43</v>
      </c>
      <c r="C678" s="48">
        <v>22206</v>
      </c>
      <c r="D678" s="48">
        <v>3354</v>
      </c>
      <c r="E678" s="49">
        <f t="shared" si="10"/>
        <v>516.41860465116281</v>
      </c>
    </row>
    <row r="679" spans="1:5">
      <c r="A679" s="47">
        <v>42684</v>
      </c>
      <c r="B679" s="48">
        <v>36</v>
      </c>
      <c r="C679" s="48">
        <v>16055</v>
      </c>
      <c r="D679" s="48">
        <v>3347</v>
      </c>
      <c r="E679" s="49">
        <f t="shared" si="10"/>
        <v>445.97222222222223</v>
      </c>
    </row>
    <row r="680" spans="1:5">
      <c r="A680" s="47">
        <v>42685</v>
      </c>
      <c r="B680" s="48">
        <v>81</v>
      </c>
      <c r="C680" s="48">
        <v>28746</v>
      </c>
      <c r="D680" s="48">
        <v>3331</v>
      </c>
      <c r="E680" s="49">
        <f t="shared" si="10"/>
        <v>354.88888888888891</v>
      </c>
    </row>
    <row r="681" spans="1:5">
      <c r="A681" s="47">
        <v>42686</v>
      </c>
      <c r="B681" s="48">
        <v>221</v>
      </c>
      <c r="C681" s="48">
        <v>79250</v>
      </c>
      <c r="D681" s="48">
        <v>3287</v>
      </c>
      <c r="E681" s="49">
        <f t="shared" si="10"/>
        <v>358.59728506787332</v>
      </c>
    </row>
    <row r="682" spans="1:5">
      <c r="A682" s="47">
        <v>42687</v>
      </c>
      <c r="B682" s="48">
        <v>270</v>
      </c>
      <c r="C682" s="48">
        <v>105738</v>
      </c>
      <c r="D682" s="48">
        <v>3234</v>
      </c>
      <c r="E682" s="49">
        <f t="shared" si="10"/>
        <v>391.62222222222221</v>
      </c>
    </row>
    <row r="683" spans="1:5">
      <c r="A683" s="47">
        <v>42688</v>
      </c>
      <c r="B683" s="48">
        <v>80</v>
      </c>
      <c r="C683" s="48">
        <v>28197</v>
      </c>
      <c r="D683" s="48">
        <v>3218</v>
      </c>
      <c r="E683" s="49">
        <f t="shared" si="10"/>
        <v>352.46249999999998</v>
      </c>
    </row>
    <row r="684" spans="1:5">
      <c r="A684" s="47">
        <v>42689</v>
      </c>
      <c r="B684" s="48">
        <v>111</v>
      </c>
      <c r="C684" s="48">
        <v>34734</v>
      </c>
      <c r="D684" s="48">
        <v>3197</v>
      </c>
      <c r="E684" s="49">
        <f t="shared" si="10"/>
        <v>312.91891891891891</v>
      </c>
    </row>
    <row r="685" spans="1:5">
      <c r="A685" s="47">
        <v>42690</v>
      </c>
      <c r="B685" s="48">
        <v>85</v>
      </c>
      <c r="C685" s="48">
        <v>29673</v>
      </c>
      <c r="D685" s="48">
        <v>3180</v>
      </c>
      <c r="E685" s="49">
        <f t="shared" si="10"/>
        <v>349.09411764705885</v>
      </c>
    </row>
    <row r="686" spans="1:5">
      <c r="A686" s="47">
        <v>42691</v>
      </c>
      <c r="B686" s="48">
        <v>102</v>
      </c>
      <c r="C686" s="48">
        <v>41168</v>
      </c>
      <c r="D686" s="48">
        <v>3160</v>
      </c>
      <c r="E686" s="49">
        <f t="shared" si="10"/>
        <v>403.60784313725492</v>
      </c>
    </row>
    <row r="687" spans="1:5">
      <c r="A687" s="47">
        <v>42692</v>
      </c>
      <c r="B687" s="48">
        <v>126</v>
      </c>
      <c r="C687" s="48">
        <v>46076</v>
      </c>
      <c r="D687" s="48">
        <v>3135</v>
      </c>
      <c r="E687" s="49">
        <f t="shared" si="10"/>
        <v>365.6825396825397</v>
      </c>
    </row>
    <row r="688" spans="1:5">
      <c r="A688" s="47">
        <v>42693</v>
      </c>
      <c r="B688" s="48">
        <v>104</v>
      </c>
      <c r="C688" s="48">
        <v>42688</v>
      </c>
      <c r="D688" s="48">
        <v>3115</v>
      </c>
      <c r="E688" s="49">
        <f t="shared" si="10"/>
        <v>410.46153846153845</v>
      </c>
    </row>
    <row r="689" spans="1:5">
      <c r="A689" s="47">
        <v>42694</v>
      </c>
      <c r="B689" s="48">
        <v>197</v>
      </c>
      <c r="C689" s="48">
        <v>70152</v>
      </c>
      <c r="D689" s="48">
        <v>3076</v>
      </c>
      <c r="E689" s="49">
        <f t="shared" si="10"/>
        <v>356.10152284263961</v>
      </c>
    </row>
    <row r="690" spans="1:5">
      <c r="A690" s="47">
        <v>42695</v>
      </c>
      <c r="B690" s="48">
        <v>40</v>
      </c>
      <c r="C690" s="48">
        <v>11428</v>
      </c>
      <c r="D690" s="48">
        <v>3068</v>
      </c>
      <c r="E690" s="49">
        <f t="shared" si="10"/>
        <v>285.7</v>
      </c>
    </row>
    <row r="691" spans="1:5">
      <c r="A691" s="47">
        <v>42696</v>
      </c>
      <c r="B691" s="48">
        <v>61</v>
      </c>
      <c r="C691" s="48">
        <v>23736</v>
      </c>
      <c r="D691" s="48">
        <v>3056</v>
      </c>
      <c r="E691" s="49">
        <f t="shared" si="10"/>
        <v>389.11475409836066</v>
      </c>
    </row>
    <row r="692" spans="1:5">
      <c r="A692" s="47">
        <v>42697</v>
      </c>
      <c r="B692" s="48">
        <v>42</v>
      </c>
      <c r="C692" s="48">
        <v>14767</v>
      </c>
      <c r="D692" s="48">
        <v>3796</v>
      </c>
      <c r="E692" s="49">
        <f t="shared" si="10"/>
        <v>351.59523809523807</v>
      </c>
    </row>
    <row r="693" spans="1:5">
      <c r="A693" s="47">
        <v>42698</v>
      </c>
      <c r="B693" s="48">
        <v>55</v>
      </c>
      <c r="C693" s="48">
        <v>18153</v>
      </c>
      <c r="D693" s="48">
        <v>3785</v>
      </c>
      <c r="E693" s="49">
        <f t="shared" si="10"/>
        <v>330.05454545454546</v>
      </c>
    </row>
    <row r="694" spans="1:5">
      <c r="A694" s="47">
        <v>42699</v>
      </c>
      <c r="B694" s="48">
        <v>287</v>
      </c>
      <c r="C694" s="48">
        <v>104847</v>
      </c>
      <c r="D694" s="48">
        <v>3728</v>
      </c>
      <c r="E694" s="49">
        <f t="shared" si="10"/>
        <v>365.32055749128921</v>
      </c>
    </row>
    <row r="695" spans="1:5">
      <c r="A695" s="47">
        <v>42700</v>
      </c>
      <c r="B695" s="48">
        <v>223</v>
      </c>
      <c r="C695" s="48">
        <v>88643</v>
      </c>
      <c r="D695" s="48">
        <v>3685</v>
      </c>
      <c r="E695" s="49">
        <f t="shared" si="10"/>
        <v>397.50224215246635</v>
      </c>
    </row>
    <row r="696" spans="1:5">
      <c r="A696" s="47">
        <v>42701</v>
      </c>
      <c r="B696" s="48">
        <v>206</v>
      </c>
      <c r="C696" s="48">
        <v>83193</v>
      </c>
      <c r="D696" s="48">
        <v>3644</v>
      </c>
      <c r="E696" s="49">
        <f t="shared" si="10"/>
        <v>403.84951456310682</v>
      </c>
    </row>
    <row r="697" spans="1:5">
      <c r="A697" s="47">
        <v>42702</v>
      </c>
      <c r="B697" s="48">
        <v>83</v>
      </c>
      <c r="C697" s="48">
        <v>32730</v>
      </c>
      <c r="D697" s="48">
        <v>3628</v>
      </c>
      <c r="E697" s="49">
        <f t="shared" si="10"/>
        <v>394.33734939759034</v>
      </c>
    </row>
    <row r="698" spans="1:5">
      <c r="A698" s="47">
        <v>42703</v>
      </c>
      <c r="B698" s="48">
        <v>69</v>
      </c>
      <c r="C698" s="48">
        <v>21700</v>
      </c>
      <c r="D698" s="48">
        <v>3614</v>
      </c>
      <c r="E698" s="49">
        <f t="shared" si="10"/>
        <v>314.49275362318838</v>
      </c>
    </row>
    <row r="699" spans="1:5">
      <c r="A699" s="47">
        <v>42704</v>
      </c>
      <c r="B699" s="48">
        <v>78</v>
      </c>
      <c r="C699" s="48">
        <v>28688</v>
      </c>
      <c r="D699" s="48">
        <v>3599</v>
      </c>
      <c r="E699" s="49">
        <f t="shared" si="10"/>
        <v>367.79487179487177</v>
      </c>
    </row>
    <row r="700" spans="1:5">
      <c r="A700" s="47">
        <v>42705</v>
      </c>
      <c r="B700" s="48">
        <v>107</v>
      </c>
      <c r="C700" s="48">
        <v>44778</v>
      </c>
      <c r="D700" s="48">
        <v>3578</v>
      </c>
      <c r="E700" s="49">
        <f t="shared" si="10"/>
        <v>418.48598130841123</v>
      </c>
    </row>
    <row r="701" spans="1:5">
      <c r="A701" s="47">
        <v>42706</v>
      </c>
      <c r="B701" s="48">
        <v>116</v>
      </c>
      <c r="C701" s="48">
        <v>46429</v>
      </c>
      <c r="D701" s="48">
        <v>3555</v>
      </c>
      <c r="E701" s="49">
        <f t="shared" si="10"/>
        <v>400.25</v>
      </c>
    </row>
    <row r="702" spans="1:5">
      <c r="A702" s="47">
        <v>42707</v>
      </c>
      <c r="B702" s="48">
        <v>201</v>
      </c>
      <c r="C702" s="48">
        <v>86859</v>
      </c>
      <c r="D702" s="48">
        <v>3516</v>
      </c>
      <c r="E702" s="49">
        <f t="shared" si="10"/>
        <v>432.13432835820896</v>
      </c>
    </row>
    <row r="703" spans="1:5">
      <c r="A703" s="47">
        <v>42708</v>
      </c>
      <c r="B703" s="48">
        <v>173</v>
      </c>
      <c r="C703" s="48">
        <v>70549</v>
      </c>
      <c r="D703" s="48">
        <v>3482</v>
      </c>
      <c r="E703" s="49">
        <f t="shared" si="10"/>
        <v>407.7976878612717</v>
      </c>
    </row>
    <row r="704" spans="1:5">
      <c r="A704" s="47">
        <v>42709</v>
      </c>
      <c r="B704" s="48">
        <v>26</v>
      </c>
      <c r="C704" s="48">
        <v>12669</v>
      </c>
      <c r="D704" s="48">
        <v>3477</v>
      </c>
      <c r="E704" s="49">
        <f t="shared" si="10"/>
        <v>487.26923076923077</v>
      </c>
    </row>
    <row r="705" spans="1:5">
      <c r="A705" s="47">
        <v>42710</v>
      </c>
      <c r="B705" s="48">
        <v>48</v>
      </c>
      <c r="C705" s="48">
        <v>19125</v>
      </c>
      <c r="D705" s="48">
        <v>3467</v>
      </c>
      <c r="E705" s="49">
        <f t="shared" si="10"/>
        <v>398.4375</v>
      </c>
    </row>
    <row r="706" spans="1:5">
      <c r="A706" s="47">
        <v>42711</v>
      </c>
      <c r="B706" s="48">
        <v>47</v>
      </c>
      <c r="C706" s="48">
        <v>22564</v>
      </c>
      <c r="D706" s="48">
        <v>3458</v>
      </c>
      <c r="E706" s="49">
        <f t="shared" si="10"/>
        <v>480.08510638297872</v>
      </c>
    </row>
    <row r="707" spans="1:5">
      <c r="A707" s="47">
        <v>42712</v>
      </c>
      <c r="B707" s="48">
        <v>69</v>
      </c>
      <c r="C707" s="48">
        <v>29182</v>
      </c>
      <c r="D707" s="48">
        <v>3444</v>
      </c>
      <c r="E707" s="49">
        <f t="shared" ref="E707:E770" si="11">C707/B707</f>
        <v>422.92753623188406</v>
      </c>
    </row>
    <row r="708" spans="1:5">
      <c r="A708" s="47">
        <v>42713</v>
      </c>
      <c r="B708" s="48">
        <v>64</v>
      </c>
      <c r="C708" s="48">
        <v>26786</v>
      </c>
      <c r="D708" s="48">
        <v>3432</v>
      </c>
      <c r="E708" s="49">
        <f t="shared" si="11"/>
        <v>418.53125</v>
      </c>
    </row>
    <row r="709" spans="1:5">
      <c r="A709" s="47">
        <v>42714</v>
      </c>
      <c r="B709" s="48">
        <v>154</v>
      </c>
      <c r="C709" s="48">
        <v>57004</v>
      </c>
      <c r="D709" s="48">
        <v>3401</v>
      </c>
      <c r="E709" s="49">
        <f t="shared" si="11"/>
        <v>370.15584415584414</v>
      </c>
    </row>
    <row r="710" spans="1:5">
      <c r="A710" s="47">
        <v>42715</v>
      </c>
      <c r="B710" s="48">
        <v>149</v>
      </c>
      <c r="C710" s="48">
        <v>59147</v>
      </c>
      <c r="D710" s="48">
        <v>3372</v>
      </c>
      <c r="E710" s="49">
        <f t="shared" si="11"/>
        <v>396.95973154362417</v>
      </c>
    </row>
    <row r="711" spans="1:5">
      <c r="A711" s="47">
        <v>42716</v>
      </c>
      <c r="B711" s="48">
        <v>55</v>
      </c>
      <c r="C711" s="48">
        <v>22922</v>
      </c>
      <c r="D711" s="48">
        <v>3361</v>
      </c>
      <c r="E711" s="49">
        <f t="shared" si="11"/>
        <v>416.76363636363635</v>
      </c>
    </row>
    <row r="712" spans="1:5">
      <c r="A712" s="47">
        <v>42717</v>
      </c>
      <c r="B712" s="48">
        <v>43</v>
      </c>
      <c r="C712" s="48">
        <v>15337</v>
      </c>
      <c r="D712" s="48">
        <v>3353</v>
      </c>
      <c r="E712" s="49">
        <f t="shared" si="11"/>
        <v>356.67441860465118</v>
      </c>
    </row>
    <row r="713" spans="1:5">
      <c r="A713" s="47">
        <v>42718</v>
      </c>
      <c r="B713" s="48">
        <v>133</v>
      </c>
      <c r="C713" s="48">
        <v>42503</v>
      </c>
      <c r="D713" s="48">
        <v>3516</v>
      </c>
      <c r="E713" s="49">
        <f t="shared" si="11"/>
        <v>319.57142857142856</v>
      </c>
    </row>
    <row r="714" spans="1:5">
      <c r="A714" s="47">
        <v>42719</v>
      </c>
      <c r="B714" s="48">
        <v>74</v>
      </c>
      <c r="C714" s="48">
        <v>30369</v>
      </c>
      <c r="D714" s="48">
        <v>3502</v>
      </c>
      <c r="E714" s="49">
        <f t="shared" si="11"/>
        <v>410.39189189189187</v>
      </c>
    </row>
    <row r="715" spans="1:5">
      <c r="A715" s="47">
        <v>42720</v>
      </c>
      <c r="B715" s="48">
        <v>111</v>
      </c>
      <c r="C715" s="48">
        <v>46033</v>
      </c>
      <c r="D715" s="48">
        <v>3480</v>
      </c>
      <c r="E715" s="49">
        <f t="shared" si="11"/>
        <v>414.7117117117117</v>
      </c>
    </row>
    <row r="716" spans="1:5">
      <c r="A716" s="47">
        <v>42721</v>
      </c>
      <c r="B716" s="48">
        <v>242</v>
      </c>
      <c r="C716" s="48">
        <v>93765</v>
      </c>
      <c r="D716" s="48">
        <v>3432</v>
      </c>
      <c r="E716" s="49">
        <f t="shared" si="11"/>
        <v>387.45867768595042</v>
      </c>
    </row>
    <row r="717" spans="1:5">
      <c r="A717" s="47">
        <v>42722</v>
      </c>
      <c r="B717" s="48">
        <v>279</v>
      </c>
      <c r="C717" s="48">
        <v>110177</v>
      </c>
      <c r="D717" s="48">
        <v>3378</v>
      </c>
      <c r="E717" s="49">
        <f t="shared" si="11"/>
        <v>394.89964157706095</v>
      </c>
    </row>
    <row r="718" spans="1:5">
      <c r="A718" s="47">
        <v>42723</v>
      </c>
      <c r="B718" s="48">
        <v>76</v>
      </c>
      <c r="C718" s="48">
        <v>23841</v>
      </c>
      <c r="D718" s="48">
        <v>3362</v>
      </c>
      <c r="E718" s="49">
        <f t="shared" si="11"/>
        <v>313.69736842105266</v>
      </c>
    </row>
    <row r="719" spans="1:5">
      <c r="A719" s="47">
        <v>42724</v>
      </c>
      <c r="B719" s="48">
        <v>93</v>
      </c>
      <c r="C719" s="48">
        <v>37357</v>
      </c>
      <c r="D719" s="48">
        <v>3344</v>
      </c>
      <c r="E719" s="49">
        <f t="shared" si="11"/>
        <v>401.68817204301075</v>
      </c>
    </row>
    <row r="720" spans="1:5">
      <c r="A720" s="47">
        <v>42725</v>
      </c>
      <c r="B720" s="48">
        <v>118</v>
      </c>
      <c r="C720" s="48">
        <v>42736</v>
      </c>
      <c r="D720" s="48">
        <v>3321</v>
      </c>
      <c r="E720" s="49">
        <f t="shared" si="11"/>
        <v>362.16949152542372</v>
      </c>
    </row>
    <row r="721" spans="1:5">
      <c r="A721" s="47">
        <v>42726</v>
      </c>
      <c r="B721" s="48">
        <v>163</v>
      </c>
      <c r="C721" s="48">
        <v>61585</v>
      </c>
      <c r="D721" s="48">
        <v>3289</v>
      </c>
      <c r="E721" s="49">
        <f t="shared" si="11"/>
        <v>377.82208588957053</v>
      </c>
    </row>
    <row r="722" spans="1:5">
      <c r="A722" s="47">
        <v>42727</v>
      </c>
      <c r="B722" s="48">
        <v>183</v>
      </c>
      <c r="C722" s="48">
        <v>67310</v>
      </c>
      <c r="D722" s="48">
        <v>3253</v>
      </c>
      <c r="E722" s="49">
        <f t="shared" si="11"/>
        <v>367.8142076502732</v>
      </c>
    </row>
    <row r="723" spans="1:5">
      <c r="A723" s="47">
        <v>42728</v>
      </c>
      <c r="B723" s="48">
        <v>280</v>
      </c>
      <c r="C723" s="48">
        <v>104351</v>
      </c>
      <c r="D723" s="48">
        <v>3198</v>
      </c>
      <c r="E723" s="49">
        <f t="shared" si="11"/>
        <v>372.68214285714288</v>
      </c>
    </row>
    <row r="724" spans="1:5">
      <c r="A724" s="47">
        <v>42729</v>
      </c>
      <c r="B724" s="48">
        <v>266</v>
      </c>
      <c r="C724" s="48">
        <v>95532</v>
      </c>
      <c r="D724" s="48">
        <v>3145</v>
      </c>
      <c r="E724" s="49">
        <f t="shared" si="11"/>
        <v>359.14285714285717</v>
      </c>
    </row>
    <row r="725" spans="1:5">
      <c r="A725" s="47">
        <v>42730</v>
      </c>
      <c r="B725" s="48">
        <v>114</v>
      </c>
      <c r="C725" s="48">
        <v>39318</v>
      </c>
      <c r="D725" s="48">
        <v>3123</v>
      </c>
      <c r="E725" s="49">
        <f t="shared" si="11"/>
        <v>344.89473684210526</v>
      </c>
    </row>
    <row r="726" spans="1:5">
      <c r="A726" s="47">
        <v>42731</v>
      </c>
      <c r="B726" s="48">
        <v>116</v>
      </c>
      <c r="C726" s="48">
        <v>31873</v>
      </c>
      <c r="D726" s="48">
        <v>3100</v>
      </c>
      <c r="E726" s="49">
        <f t="shared" si="11"/>
        <v>274.76724137931035</v>
      </c>
    </row>
    <row r="727" spans="1:5">
      <c r="A727" s="47">
        <v>42732</v>
      </c>
      <c r="B727" s="48">
        <v>175</v>
      </c>
      <c r="C727" s="48">
        <v>69054</v>
      </c>
      <c r="D727" s="48">
        <v>3066</v>
      </c>
      <c r="E727" s="49">
        <f t="shared" si="11"/>
        <v>394.59428571428572</v>
      </c>
    </row>
    <row r="728" spans="1:5">
      <c r="A728" s="47">
        <v>42733</v>
      </c>
      <c r="B728" s="48">
        <v>178</v>
      </c>
      <c r="C728" s="48">
        <v>51358</v>
      </c>
      <c r="D728" s="48">
        <v>3031</v>
      </c>
      <c r="E728" s="49">
        <f t="shared" si="11"/>
        <v>288.52808988764048</v>
      </c>
    </row>
    <row r="729" spans="1:5">
      <c r="A729" s="47">
        <v>42734</v>
      </c>
      <c r="B729" s="48">
        <v>211</v>
      </c>
      <c r="C729" s="48">
        <v>83536</v>
      </c>
      <c r="D729" s="48">
        <v>2989</v>
      </c>
      <c r="E729" s="49">
        <f t="shared" si="11"/>
        <v>395.90521327014216</v>
      </c>
    </row>
    <row r="730" spans="1:5">
      <c r="A730" s="47">
        <v>42735</v>
      </c>
      <c r="B730" s="48">
        <v>144</v>
      </c>
      <c r="C730" s="48">
        <v>52446</v>
      </c>
      <c r="D730" s="48">
        <v>2961</v>
      </c>
      <c r="E730" s="49">
        <f t="shared" si="11"/>
        <v>364.20833333333331</v>
      </c>
    </row>
    <row r="731" spans="1:5">
      <c r="A731" s="47">
        <v>42737</v>
      </c>
      <c r="B731" s="48">
        <v>211</v>
      </c>
      <c r="C731" s="48">
        <v>83152</v>
      </c>
      <c r="D731" s="48">
        <v>2920</v>
      </c>
      <c r="E731" s="49">
        <f t="shared" si="11"/>
        <v>394.08530805687207</v>
      </c>
    </row>
    <row r="732" spans="1:5">
      <c r="A732" s="47">
        <v>42738</v>
      </c>
      <c r="B732" s="48">
        <v>182</v>
      </c>
      <c r="C732" s="48">
        <v>64022</v>
      </c>
      <c r="D732" s="48">
        <v>2884</v>
      </c>
      <c r="E732" s="49">
        <f t="shared" si="11"/>
        <v>351.76923076923077</v>
      </c>
    </row>
    <row r="733" spans="1:5">
      <c r="A733" s="47">
        <v>42739</v>
      </c>
      <c r="B733" s="48">
        <v>135</v>
      </c>
      <c r="C733" s="48">
        <v>47198</v>
      </c>
      <c r="D733" s="48">
        <v>2857</v>
      </c>
      <c r="E733" s="49">
        <f t="shared" si="11"/>
        <v>349.61481481481479</v>
      </c>
    </row>
    <row r="734" spans="1:5">
      <c r="A734" s="47">
        <v>42740</v>
      </c>
      <c r="B734" s="48">
        <v>144</v>
      </c>
      <c r="C734" s="48">
        <v>47225</v>
      </c>
      <c r="D734" s="48">
        <v>2829</v>
      </c>
      <c r="E734" s="49">
        <f t="shared" si="11"/>
        <v>327.95138888888891</v>
      </c>
    </row>
    <row r="735" spans="1:5">
      <c r="A735" s="47">
        <v>42741</v>
      </c>
      <c r="B735" s="48">
        <v>106</v>
      </c>
      <c r="C735" s="48">
        <v>37176</v>
      </c>
      <c r="D735" s="48">
        <v>2808</v>
      </c>
      <c r="E735" s="49">
        <f t="shared" si="11"/>
        <v>350.71698113207549</v>
      </c>
    </row>
    <row r="736" spans="1:5">
      <c r="A736" s="47">
        <v>42742</v>
      </c>
      <c r="B736" s="48">
        <v>140</v>
      </c>
      <c r="C736" s="48">
        <v>55423</v>
      </c>
      <c r="D736" s="48">
        <v>2781</v>
      </c>
      <c r="E736" s="49">
        <f t="shared" si="11"/>
        <v>395.87857142857143</v>
      </c>
    </row>
    <row r="737" spans="1:5">
      <c r="A737" s="47">
        <v>42743</v>
      </c>
      <c r="B737" s="48">
        <v>228</v>
      </c>
      <c r="C737" s="48">
        <v>84141</v>
      </c>
      <c r="D737" s="48">
        <v>2736</v>
      </c>
      <c r="E737" s="49">
        <f t="shared" si="11"/>
        <v>369.03947368421052</v>
      </c>
    </row>
    <row r="738" spans="1:5">
      <c r="A738" s="47">
        <v>42744</v>
      </c>
      <c r="B738" s="48">
        <v>163</v>
      </c>
      <c r="C738" s="48">
        <v>53036</v>
      </c>
      <c r="D738" s="48">
        <v>2704</v>
      </c>
      <c r="E738" s="49">
        <f t="shared" si="11"/>
        <v>325.37423312883436</v>
      </c>
    </row>
    <row r="739" spans="1:5">
      <c r="A739" s="47">
        <v>42745</v>
      </c>
      <c r="B739" s="48">
        <v>48</v>
      </c>
      <c r="C739" s="48">
        <v>14270</v>
      </c>
      <c r="D739" s="48">
        <v>4033</v>
      </c>
      <c r="E739" s="49">
        <f t="shared" si="11"/>
        <v>297.29166666666669</v>
      </c>
    </row>
    <row r="740" spans="1:5">
      <c r="A740" s="47">
        <v>42746</v>
      </c>
      <c r="B740" s="48">
        <v>59</v>
      </c>
      <c r="C740" s="48">
        <v>21771</v>
      </c>
      <c r="D740" s="48">
        <v>4021</v>
      </c>
      <c r="E740" s="49">
        <f t="shared" si="11"/>
        <v>369</v>
      </c>
    </row>
    <row r="741" spans="1:5">
      <c r="A741" s="47">
        <v>42747</v>
      </c>
      <c r="B741" s="48">
        <v>90</v>
      </c>
      <c r="C741" s="48">
        <v>36761</v>
      </c>
      <c r="D741" s="48">
        <v>4003</v>
      </c>
      <c r="E741" s="49">
        <f t="shared" si="11"/>
        <v>408.45555555555558</v>
      </c>
    </row>
    <row r="742" spans="1:5">
      <c r="A742" s="47">
        <v>42748</v>
      </c>
      <c r="B742" s="48">
        <v>102</v>
      </c>
      <c r="C742" s="48">
        <v>32631</v>
      </c>
      <c r="D742" s="48">
        <v>3983</v>
      </c>
      <c r="E742" s="49">
        <f t="shared" si="11"/>
        <v>319.91176470588238</v>
      </c>
    </row>
    <row r="743" spans="1:5">
      <c r="A743" s="47">
        <v>42749</v>
      </c>
      <c r="B743" s="48">
        <v>195</v>
      </c>
      <c r="C743" s="48">
        <v>67950</v>
      </c>
      <c r="D743" s="48">
        <v>3945</v>
      </c>
      <c r="E743" s="49">
        <f t="shared" si="11"/>
        <v>348.46153846153845</v>
      </c>
    </row>
    <row r="744" spans="1:5">
      <c r="A744" s="47">
        <v>42750</v>
      </c>
      <c r="B744" s="48">
        <v>145</v>
      </c>
      <c r="C744" s="48">
        <v>68671</v>
      </c>
      <c r="D744" s="48">
        <v>3916</v>
      </c>
      <c r="E744" s="49">
        <f t="shared" si="11"/>
        <v>473.59310344827588</v>
      </c>
    </row>
    <row r="745" spans="1:5">
      <c r="A745" s="47">
        <v>42751</v>
      </c>
      <c r="B745" s="48">
        <v>83</v>
      </c>
      <c r="C745" s="48">
        <v>27937</v>
      </c>
      <c r="D745" s="48">
        <v>3900</v>
      </c>
      <c r="E745" s="49">
        <f t="shared" si="11"/>
        <v>336.59036144578312</v>
      </c>
    </row>
    <row r="746" spans="1:5">
      <c r="A746" s="47">
        <v>42752</v>
      </c>
      <c r="B746" s="48">
        <v>61</v>
      </c>
      <c r="C746" s="48">
        <v>23902</v>
      </c>
      <c r="D746" s="48">
        <v>3888</v>
      </c>
      <c r="E746" s="49">
        <f t="shared" si="11"/>
        <v>391.8360655737705</v>
      </c>
    </row>
    <row r="747" spans="1:5">
      <c r="A747" s="47">
        <v>42753</v>
      </c>
      <c r="B747" s="48">
        <v>62</v>
      </c>
      <c r="C747" s="48">
        <v>19538</v>
      </c>
      <c r="D747" s="48">
        <v>3876</v>
      </c>
      <c r="E747" s="49">
        <f t="shared" si="11"/>
        <v>315.12903225806451</v>
      </c>
    </row>
    <row r="748" spans="1:5">
      <c r="A748" s="47">
        <v>42754</v>
      </c>
      <c r="B748" s="48">
        <v>102</v>
      </c>
      <c r="C748" s="48">
        <v>35996</v>
      </c>
      <c r="D748" s="48">
        <v>3856</v>
      </c>
      <c r="E748" s="49">
        <f t="shared" si="11"/>
        <v>352.9019607843137</v>
      </c>
    </row>
    <row r="749" spans="1:5">
      <c r="A749" s="47">
        <v>42755</v>
      </c>
      <c r="B749" s="48">
        <v>116</v>
      </c>
      <c r="C749" s="48">
        <v>36251</v>
      </c>
      <c r="D749" s="48">
        <v>3833</v>
      </c>
      <c r="E749" s="49">
        <f t="shared" si="11"/>
        <v>312.50862068965517</v>
      </c>
    </row>
    <row r="750" spans="1:5">
      <c r="A750" s="47">
        <v>42756</v>
      </c>
      <c r="B750" s="48">
        <v>215</v>
      </c>
      <c r="C750" s="48">
        <v>72971</v>
      </c>
      <c r="D750" s="48">
        <v>3791</v>
      </c>
      <c r="E750" s="49">
        <f t="shared" si="11"/>
        <v>339.4</v>
      </c>
    </row>
    <row r="751" spans="1:5">
      <c r="A751" s="47">
        <v>42757</v>
      </c>
      <c r="B751" s="48">
        <v>225</v>
      </c>
      <c r="C751" s="48">
        <v>78926</v>
      </c>
      <c r="D751" s="48">
        <v>3746</v>
      </c>
      <c r="E751" s="49">
        <f t="shared" si="11"/>
        <v>350.78222222222223</v>
      </c>
    </row>
    <row r="752" spans="1:5">
      <c r="A752" s="47">
        <v>42758</v>
      </c>
      <c r="B752" s="48">
        <v>66</v>
      </c>
      <c r="C752" s="48">
        <v>25854</v>
      </c>
      <c r="D752" s="48">
        <v>3733</v>
      </c>
      <c r="E752" s="49">
        <f t="shared" si="11"/>
        <v>391.72727272727275</v>
      </c>
    </row>
    <row r="753" spans="1:5">
      <c r="A753" s="47">
        <v>42759</v>
      </c>
      <c r="B753" s="48">
        <v>92</v>
      </c>
      <c r="C753" s="48">
        <v>23512</v>
      </c>
      <c r="D753" s="48">
        <v>3715</v>
      </c>
      <c r="E753" s="49">
        <f t="shared" si="11"/>
        <v>255.56521739130434</v>
      </c>
    </row>
    <row r="754" spans="1:5">
      <c r="A754" s="47">
        <v>42760</v>
      </c>
      <c r="B754" s="48">
        <v>85</v>
      </c>
      <c r="C754" s="48">
        <v>27234</v>
      </c>
      <c r="D754" s="48">
        <v>4477</v>
      </c>
      <c r="E754" s="49">
        <f t="shared" si="11"/>
        <v>320.39999999999998</v>
      </c>
    </row>
    <row r="755" spans="1:5">
      <c r="A755" s="47">
        <v>42761</v>
      </c>
      <c r="B755" s="48">
        <v>114</v>
      </c>
      <c r="C755" s="48">
        <v>41519</v>
      </c>
      <c r="D755" s="48">
        <v>4452</v>
      </c>
      <c r="E755" s="49">
        <f t="shared" si="11"/>
        <v>364.20175438596493</v>
      </c>
    </row>
    <row r="756" spans="1:5">
      <c r="A756" s="47">
        <v>42762</v>
      </c>
      <c r="B756" s="48">
        <v>183</v>
      </c>
      <c r="C756" s="48">
        <v>47077</v>
      </c>
      <c r="D756" s="48">
        <v>4416</v>
      </c>
      <c r="E756" s="49">
        <f t="shared" si="11"/>
        <v>257.25136612021856</v>
      </c>
    </row>
    <row r="757" spans="1:5">
      <c r="A757" s="47">
        <v>42763</v>
      </c>
      <c r="B757" s="48">
        <v>329</v>
      </c>
      <c r="C757" s="48">
        <v>84638</v>
      </c>
      <c r="D757" s="48">
        <v>4352</v>
      </c>
      <c r="E757" s="49">
        <f t="shared" si="11"/>
        <v>257.258358662614</v>
      </c>
    </row>
    <row r="758" spans="1:5">
      <c r="A758" s="47">
        <v>42764</v>
      </c>
      <c r="B758" s="48">
        <v>324</v>
      </c>
      <c r="C758" s="48">
        <v>91512</v>
      </c>
      <c r="D758" s="48">
        <v>4288</v>
      </c>
      <c r="E758" s="49">
        <f t="shared" si="11"/>
        <v>282.44444444444446</v>
      </c>
    </row>
    <row r="759" spans="1:5">
      <c r="A759" s="47">
        <v>42765</v>
      </c>
      <c r="B759" s="48">
        <v>109</v>
      </c>
      <c r="C759" s="48">
        <v>26907</v>
      </c>
      <c r="D759" s="48">
        <v>4267</v>
      </c>
      <c r="E759" s="49">
        <f t="shared" si="11"/>
        <v>246.85321100917432</v>
      </c>
    </row>
    <row r="760" spans="1:5">
      <c r="A760" s="47">
        <v>42766</v>
      </c>
      <c r="B760" s="48">
        <v>83</v>
      </c>
      <c r="C760" s="48">
        <v>24588</v>
      </c>
      <c r="D760" s="48">
        <v>4250</v>
      </c>
      <c r="E760" s="49">
        <f t="shared" si="11"/>
        <v>296.24096385542168</v>
      </c>
    </row>
    <row r="761" spans="1:5">
      <c r="A761" s="47">
        <v>42767</v>
      </c>
      <c r="B761" s="48">
        <v>147</v>
      </c>
      <c r="C761" s="48">
        <v>41573</v>
      </c>
      <c r="D761" s="48">
        <v>4221</v>
      </c>
      <c r="E761" s="49">
        <f t="shared" si="11"/>
        <v>282.8095238095238</v>
      </c>
    </row>
    <row r="762" spans="1:5">
      <c r="A762" s="47">
        <v>42768</v>
      </c>
      <c r="B762" s="48">
        <v>135</v>
      </c>
      <c r="C762" s="48">
        <v>37583</v>
      </c>
      <c r="D762" s="48">
        <v>4195</v>
      </c>
      <c r="E762" s="49">
        <f t="shared" si="11"/>
        <v>278.39259259259262</v>
      </c>
    </row>
    <row r="763" spans="1:5">
      <c r="A763" s="47">
        <v>42769</v>
      </c>
      <c r="B763" s="48">
        <v>173</v>
      </c>
      <c r="C763" s="48">
        <v>44323</v>
      </c>
      <c r="D763" s="48">
        <v>4161</v>
      </c>
      <c r="E763" s="49">
        <f t="shared" si="11"/>
        <v>256.2023121387283</v>
      </c>
    </row>
    <row r="764" spans="1:5">
      <c r="A764" s="47">
        <v>42770</v>
      </c>
      <c r="B764" s="48">
        <v>228</v>
      </c>
      <c r="C764" s="48">
        <v>57897</v>
      </c>
      <c r="D764" s="48">
        <v>4116</v>
      </c>
      <c r="E764" s="49">
        <f t="shared" si="11"/>
        <v>253.93421052631578</v>
      </c>
    </row>
    <row r="765" spans="1:5">
      <c r="A765" s="47">
        <v>42771</v>
      </c>
      <c r="B765" s="48">
        <v>223</v>
      </c>
      <c r="C765" s="48">
        <v>61303</v>
      </c>
      <c r="D765" s="48">
        <v>4072</v>
      </c>
      <c r="E765" s="49">
        <f t="shared" si="11"/>
        <v>274.9013452914798</v>
      </c>
    </row>
    <row r="766" spans="1:5">
      <c r="A766" s="47">
        <v>42772</v>
      </c>
      <c r="B766" s="48">
        <v>74</v>
      </c>
      <c r="C766" s="48">
        <v>25774</v>
      </c>
      <c r="D766" s="48">
        <v>4057</v>
      </c>
      <c r="E766" s="49">
        <f t="shared" si="11"/>
        <v>348.29729729729729</v>
      </c>
    </row>
    <row r="767" spans="1:5">
      <c r="A767" s="47">
        <v>42773</v>
      </c>
      <c r="B767" s="48">
        <v>52</v>
      </c>
      <c r="C767" s="48">
        <v>14682</v>
      </c>
      <c r="D767" s="48">
        <v>4039</v>
      </c>
      <c r="E767" s="49">
        <f t="shared" si="11"/>
        <v>282.34615384615387</v>
      </c>
    </row>
    <row r="768" spans="1:5">
      <c r="A768" s="47">
        <v>42774</v>
      </c>
      <c r="B768" s="48">
        <v>123</v>
      </c>
      <c r="C768" s="48">
        <v>32736</v>
      </c>
      <c r="D768" s="48">
        <v>4014</v>
      </c>
      <c r="E768" s="49">
        <f t="shared" si="11"/>
        <v>266.14634146341461</v>
      </c>
    </row>
    <row r="769" spans="1:5">
      <c r="A769" s="47">
        <v>42775</v>
      </c>
      <c r="B769" s="48">
        <v>112</v>
      </c>
      <c r="C769" s="48">
        <v>29973</v>
      </c>
      <c r="D769" s="48">
        <v>3992</v>
      </c>
      <c r="E769" s="49">
        <f t="shared" si="11"/>
        <v>267.61607142857144</v>
      </c>
    </row>
    <row r="770" spans="1:5">
      <c r="A770" s="47">
        <v>42776</v>
      </c>
      <c r="B770" s="48">
        <v>121</v>
      </c>
      <c r="C770" s="48">
        <v>28474</v>
      </c>
      <c r="D770" s="48">
        <v>3968</v>
      </c>
      <c r="E770" s="49">
        <f t="shared" si="11"/>
        <v>235.32231404958677</v>
      </c>
    </row>
    <row r="771" spans="1:5">
      <c r="A771" s="47">
        <v>42777</v>
      </c>
      <c r="B771" s="48">
        <v>351</v>
      </c>
      <c r="C771" s="48">
        <v>92963</v>
      </c>
      <c r="D771" s="48">
        <v>3899</v>
      </c>
      <c r="E771" s="49">
        <f t="shared" ref="E771:E834" si="12">C771/B771</f>
        <v>264.85185185185185</v>
      </c>
    </row>
    <row r="772" spans="1:5">
      <c r="A772" s="47">
        <v>42778</v>
      </c>
      <c r="B772" s="48">
        <v>240</v>
      </c>
      <c r="C772" s="48">
        <v>73355</v>
      </c>
      <c r="D772" s="48">
        <v>3852</v>
      </c>
      <c r="E772" s="49">
        <f t="shared" si="12"/>
        <v>305.64583333333331</v>
      </c>
    </row>
    <row r="773" spans="1:5">
      <c r="A773" s="47">
        <v>42779</v>
      </c>
      <c r="B773" s="48">
        <v>69</v>
      </c>
      <c r="C773" s="48">
        <v>23737</v>
      </c>
      <c r="D773" s="48">
        <v>3839</v>
      </c>
      <c r="E773" s="49">
        <f t="shared" si="12"/>
        <v>344.01449275362319</v>
      </c>
    </row>
    <row r="774" spans="1:5">
      <c r="A774" s="47">
        <v>42780</v>
      </c>
      <c r="B774" s="48">
        <v>147</v>
      </c>
      <c r="C774" s="48">
        <v>35234</v>
      </c>
      <c r="D774" s="48">
        <v>3810</v>
      </c>
      <c r="E774" s="49">
        <f t="shared" si="12"/>
        <v>239.68707482993196</v>
      </c>
    </row>
    <row r="775" spans="1:5">
      <c r="A775" s="47">
        <v>42781</v>
      </c>
      <c r="B775" s="48">
        <v>64</v>
      </c>
      <c r="C775" s="48">
        <v>18564</v>
      </c>
      <c r="D775" s="48">
        <v>4416</v>
      </c>
      <c r="E775" s="49">
        <f t="shared" si="12"/>
        <v>290.0625</v>
      </c>
    </row>
    <row r="776" spans="1:5">
      <c r="A776" s="47">
        <v>42782</v>
      </c>
      <c r="B776" s="48">
        <v>126</v>
      </c>
      <c r="C776" s="48">
        <v>32420</v>
      </c>
      <c r="D776" s="48">
        <v>4391</v>
      </c>
      <c r="E776" s="49">
        <f t="shared" si="12"/>
        <v>257.30158730158729</v>
      </c>
    </row>
    <row r="777" spans="1:5">
      <c r="A777" s="47">
        <v>42783</v>
      </c>
      <c r="B777" s="48">
        <v>118</v>
      </c>
      <c r="C777" s="48">
        <v>33918</v>
      </c>
      <c r="D777" s="48">
        <v>4368</v>
      </c>
      <c r="E777" s="49">
        <f t="shared" si="12"/>
        <v>287.4406779661017</v>
      </c>
    </row>
    <row r="778" spans="1:5">
      <c r="A778" s="47">
        <v>42784</v>
      </c>
      <c r="B778" s="48">
        <v>199</v>
      </c>
      <c r="C778" s="48">
        <v>65762</v>
      </c>
      <c r="D778" s="48">
        <v>4329</v>
      </c>
      <c r="E778" s="49">
        <f t="shared" si="12"/>
        <v>330.46231155778895</v>
      </c>
    </row>
    <row r="779" spans="1:5">
      <c r="A779" s="47">
        <v>42785</v>
      </c>
      <c r="B779" s="48">
        <v>239</v>
      </c>
      <c r="C779" s="48">
        <v>78707</v>
      </c>
      <c r="D779" s="48">
        <v>4282</v>
      </c>
      <c r="E779" s="49">
        <f t="shared" si="12"/>
        <v>329.31799163179915</v>
      </c>
    </row>
    <row r="780" spans="1:5">
      <c r="A780" s="47">
        <v>42786</v>
      </c>
      <c r="B780" s="48">
        <v>76</v>
      </c>
      <c r="C780" s="48">
        <v>19156</v>
      </c>
      <c r="D780" s="48">
        <v>4267</v>
      </c>
      <c r="E780" s="49">
        <f t="shared" si="12"/>
        <v>252.05263157894737</v>
      </c>
    </row>
    <row r="781" spans="1:5">
      <c r="A781" s="47">
        <v>42787</v>
      </c>
      <c r="B781" s="48">
        <v>85</v>
      </c>
      <c r="C781" s="48">
        <v>25470</v>
      </c>
      <c r="D781" s="48">
        <v>4251</v>
      </c>
      <c r="E781" s="49">
        <f t="shared" si="12"/>
        <v>299.64705882352939</v>
      </c>
    </row>
    <row r="782" spans="1:5">
      <c r="A782" s="47">
        <v>42788</v>
      </c>
      <c r="B782" s="48">
        <v>95</v>
      </c>
      <c r="C782" s="48">
        <v>30516</v>
      </c>
      <c r="D782" s="48">
        <v>4232</v>
      </c>
      <c r="E782" s="49">
        <f t="shared" si="12"/>
        <v>321.22105263157897</v>
      </c>
    </row>
    <row r="783" spans="1:5">
      <c r="A783" s="47">
        <v>42789</v>
      </c>
      <c r="B783" s="48">
        <v>164</v>
      </c>
      <c r="C783" s="48">
        <v>39671</v>
      </c>
      <c r="D783" s="48">
        <v>4200</v>
      </c>
      <c r="E783" s="49">
        <f t="shared" si="12"/>
        <v>241.89634146341464</v>
      </c>
    </row>
    <row r="784" spans="1:5">
      <c r="A784" s="47">
        <v>42790</v>
      </c>
      <c r="B784" s="48">
        <v>119</v>
      </c>
      <c r="C784" s="48">
        <v>42820</v>
      </c>
      <c r="D784" s="48">
        <v>4176</v>
      </c>
      <c r="E784" s="49">
        <f t="shared" si="12"/>
        <v>359.83193277310926</v>
      </c>
    </row>
    <row r="785" spans="1:5">
      <c r="A785" s="47">
        <v>42791</v>
      </c>
      <c r="B785" s="48">
        <v>263</v>
      </c>
      <c r="C785" s="48">
        <v>82261</v>
      </c>
      <c r="D785" s="48">
        <v>4124</v>
      </c>
      <c r="E785" s="49">
        <f t="shared" si="12"/>
        <v>312.77946768060838</v>
      </c>
    </row>
    <row r="786" spans="1:5">
      <c r="A786" s="47">
        <v>42792</v>
      </c>
      <c r="B786" s="48">
        <v>273</v>
      </c>
      <c r="C786" s="48">
        <v>103367</v>
      </c>
      <c r="D786" s="48">
        <v>4070</v>
      </c>
      <c r="E786" s="49">
        <f t="shared" si="12"/>
        <v>378.63369963369962</v>
      </c>
    </row>
    <row r="787" spans="1:5">
      <c r="A787" s="47">
        <v>42793</v>
      </c>
      <c r="B787" s="48">
        <v>73</v>
      </c>
      <c r="C787" s="48">
        <v>25106</v>
      </c>
      <c r="D787" s="48">
        <v>4056</v>
      </c>
      <c r="E787" s="49">
        <f t="shared" si="12"/>
        <v>343.91780821917808</v>
      </c>
    </row>
    <row r="788" spans="1:5">
      <c r="A788" s="47">
        <v>42794</v>
      </c>
      <c r="B788" s="48">
        <v>106</v>
      </c>
      <c r="C788" s="48">
        <v>35825</v>
      </c>
      <c r="D788" s="48">
        <v>4035</v>
      </c>
      <c r="E788" s="49">
        <f t="shared" si="12"/>
        <v>337.97169811320754</v>
      </c>
    </row>
    <row r="789" spans="1:5">
      <c r="A789" s="47">
        <v>42795</v>
      </c>
      <c r="B789" s="48">
        <v>223</v>
      </c>
      <c r="C789" s="48">
        <v>44112</v>
      </c>
      <c r="D789" s="48">
        <v>3991</v>
      </c>
      <c r="E789" s="49">
        <f t="shared" si="12"/>
        <v>197.81165919282512</v>
      </c>
    </row>
    <row r="790" spans="1:5">
      <c r="A790" s="47">
        <v>42796</v>
      </c>
      <c r="B790" s="48">
        <v>201</v>
      </c>
      <c r="C790" s="48">
        <v>56152</v>
      </c>
      <c r="D790" s="48">
        <v>3951</v>
      </c>
      <c r="E790" s="49">
        <f t="shared" si="12"/>
        <v>279.36318407960198</v>
      </c>
    </row>
    <row r="791" spans="1:5">
      <c r="A791" s="47">
        <v>42797</v>
      </c>
      <c r="B791" s="48">
        <v>242</v>
      </c>
      <c r="C791" s="48">
        <v>64347</v>
      </c>
      <c r="D791" s="48">
        <v>3904</v>
      </c>
      <c r="E791" s="49">
        <f t="shared" si="12"/>
        <v>265.89669421487605</v>
      </c>
    </row>
    <row r="792" spans="1:5">
      <c r="A792" s="47">
        <v>42798</v>
      </c>
      <c r="B792" s="48">
        <v>388</v>
      </c>
      <c r="C792" s="48">
        <v>108539</v>
      </c>
      <c r="D792" s="48">
        <v>3828</v>
      </c>
      <c r="E792" s="49">
        <f t="shared" si="12"/>
        <v>279.73969072164948</v>
      </c>
    </row>
    <row r="793" spans="1:5">
      <c r="A793" s="47">
        <v>42799</v>
      </c>
      <c r="B793" s="48">
        <v>445</v>
      </c>
      <c r="C793" s="48">
        <v>107542</v>
      </c>
      <c r="D793" s="48">
        <v>3740</v>
      </c>
      <c r="E793" s="49">
        <f t="shared" si="12"/>
        <v>241.66741573033707</v>
      </c>
    </row>
    <row r="794" spans="1:5">
      <c r="A794" s="47">
        <v>42800</v>
      </c>
      <c r="B794" s="48">
        <v>144</v>
      </c>
      <c r="C794" s="48">
        <v>41380</v>
      </c>
      <c r="D794" s="48">
        <v>3712</v>
      </c>
      <c r="E794" s="49">
        <f t="shared" si="12"/>
        <v>287.36111111111109</v>
      </c>
    </row>
    <row r="795" spans="1:5">
      <c r="A795" s="47">
        <v>42801</v>
      </c>
      <c r="B795" s="48">
        <v>118</v>
      </c>
      <c r="C795" s="48">
        <v>27297</v>
      </c>
      <c r="D795" s="48">
        <v>3689</v>
      </c>
      <c r="E795" s="49">
        <f t="shared" si="12"/>
        <v>231.33050847457628</v>
      </c>
    </row>
    <row r="796" spans="1:5">
      <c r="A796" s="47">
        <v>42802</v>
      </c>
      <c r="B796" s="48">
        <v>268</v>
      </c>
      <c r="C796" s="48">
        <v>83167</v>
      </c>
      <c r="D796" s="48">
        <v>3636</v>
      </c>
      <c r="E796" s="49">
        <f t="shared" si="12"/>
        <v>310.32462686567163</v>
      </c>
    </row>
    <row r="797" spans="1:5">
      <c r="A797" s="47">
        <v>42803</v>
      </c>
      <c r="B797" s="48">
        <v>100</v>
      </c>
      <c r="C797" s="48">
        <v>32884</v>
      </c>
      <c r="D797" s="48">
        <v>4021</v>
      </c>
      <c r="E797" s="49">
        <f t="shared" si="12"/>
        <v>328.84</v>
      </c>
    </row>
    <row r="798" spans="1:5">
      <c r="A798" s="47">
        <v>42804</v>
      </c>
      <c r="B798" s="48">
        <v>102</v>
      </c>
      <c r="C798" s="48">
        <v>36956</v>
      </c>
      <c r="D798" s="48">
        <v>4000</v>
      </c>
      <c r="E798" s="49">
        <f t="shared" si="12"/>
        <v>362.31372549019608</v>
      </c>
    </row>
    <row r="799" spans="1:5">
      <c r="A799" s="47">
        <v>42805</v>
      </c>
      <c r="B799" s="48">
        <v>240</v>
      </c>
      <c r="C799" s="48">
        <v>76953</v>
      </c>
      <c r="D799" s="48">
        <v>3953</v>
      </c>
      <c r="E799" s="49">
        <f t="shared" si="12"/>
        <v>320.63749999999999</v>
      </c>
    </row>
    <row r="800" spans="1:5">
      <c r="A800" s="47">
        <v>42806</v>
      </c>
      <c r="B800" s="48">
        <v>215</v>
      </c>
      <c r="C800" s="48">
        <v>61388</v>
      </c>
      <c r="D800" s="48">
        <v>3911</v>
      </c>
      <c r="E800" s="49">
        <f t="shared" si="12"/>
        <v>285.52558139534887</v>
      </c>
    </row>
    <row r="801" spans="1:5">
      <c r="A801" s="47">
        <v>42807</v>
      </c>
      <c r="B801" s="48">
        <v>69</v>
      </c>
      <c r="C801" s="48">
        <v>20944</v>
      </c>
      <c r="D801" s="48">
        <v>3896</v>
      </c>
      <c r="E801" s="49">
        <f t="shared" si="12"/>
        <v>303.536231884058</v>
      </c>
    </row>
    <row r="802" spans="1:5">
      <c r="A802" s="47">
        <v>42808</v>
      </c>
      <c r="B802" s="48">
        <v>213</v>
      </c>
      <c r="C802" s="48">
        <v>35213</v>
      </c>
      <c r="D802" s="48">
        <v>3855</v>
      </c>
      <c r="E802" s="49">
        <f t="shared" si="12"/>
        <v>165.31924882629107</v>
      </c>
    </row>
    <row r="803" spans="1:5">
      <c r="A803" s="47">
        <v>42809</v>
      </c>
      <c r="B803" s="48">
        <v>168</v>
      </c>
      <c r="C803" s="48">
        <v>43403</v>
      </c>
      <c r="D803" s="48">
        <v>3821</v>
      </c>
      <c r="E803" s="49">
        <f t="shared" si="12"/>
        <v>258.35119047619048</v>
      </c>
    </row>
    <row r="804" spans="1:5">
      <c r="A804" s="47">
        <v>42810</v>
      </c>
      <c r="B804" s="48">
        <v>254</v>
      </c>
      <c r="C804" s="48">
        <v>57602</v>
      </c>
      <c r="D804" s="48">
        <v>3771</v>
      </c>
      <c r="E804" s="49">
        <f t="shared" si="12"/>
        <v>226.77952755905511</v>
      </c>
    </row>
    <row r="805" spans="1:5">
      <c r="A805" s="47">
        <v>42811</v>
      </c>
      <c r="B805" s="48">
        <v>147</v>
      </c>
      <c r="C805" s="48">
        <v>42172</v>
      </c>
      <c r="D805" s="48">
        <v>3742</v>
      </c>
      <c r="E805" s="49">
        <f t="shared" si="12"/>
        <v>286.88435374149662</v>
      </c>
    </row>
    <row r="806" spans="1:5">
      <c r="A806" s="47">
        <v>42812</v>
      </c>
      <c r="B806" s="48">
        <v>261</v>
      </c>
      <c r="C806" s="48">
        <v>77867</v>
      </c>
      <c r="D806" s="48">
        <v>3691</v>
      </c>
      <c r="E806" s="49">
        <f t="shared" si="12"/>
        <v>298.34099616858236</v>
      </c>
    </row>
    <row r="807" spans="1:5">
      <c r="A807" s="47">
        <v>42813</v>
      </c>
      <c r="B807" s="48">
        <v>256</v>
      </c>
      <c r="C807" s="48">
        <v>73907</v>
      </c>
      <c r="D807" s="48">
        <v>3641</v>
      </c>
      <c r="E807" s="49">
        <f t="shared" si="12"/>
        <v>288.69921875</v>
      </c>
    </row>
    <row r="808" spans="1:5">
      <c r="A808" s="47">
        <v>42814</v>
      </c>
      <c r="B808" s="48">
        <v>95</v>
      </c>
      <c r="C808" s="48">
        <v>24672</v>
      </c>
      <c r="D808" s="48">
        <v>3622</v>
      </c>
      <c r="E808" s="49">
        <f t="shared" si="12"/>
        <v>259.70526315789476</v>
      </c>
    </row>
    <row r="809" spans="1:5">
      <c r="A809" s="47">
        <v>42815</v>
      </c>
      <c r="B809" s="48">
        <v>100</v>
      </c>
      <c r="C809" s="48">
        <v>23647</v>
      </c>
      <c r="D809" s="48">
        <v>3602</v>
      </c>
      <c r="E809" s="49">
        <f t="shared" si="12"/>
        <v>236.47</v>
      </c>
    </row>
    <row r="810" spans="1:5">
      <c r="A810" s="47">
        <v>42816</v>
      </c>
      <c r="B810" s="48">
        <v>130</v>
      </c>
      <c r="C810" s="48">
        <v>40486</v>
      </c>
      <c r="D810" s="48">
        <v>3576</v>
      </c>
      <c r="E810" s="49">
        <f t="shared" si="12"/>
        <v>311.43076923076922</v>
      </c>
    </row>
    <row r="811" spans="1:5">
      <c r="A811" s="47">
        <v>42817</v>
      </c>
      <c r="B811" s="48">
        <v>204</v>
      </c>
      <c r="C811" s="48">
        <v>47796</v>
      </c>
      <c r="D811" s="48">
        <v>3536</v>
      </c>
      <c r="E811" s="49">
        <f t="shared" si="12"/>
        <v>234.29411764705881</v>
      </c>
    </row>
    <row r="812" spans="1:5">
      <c r="A812" s="47">
        <v>42818</v>
      </c>
      <c r="B812" s="48">
        <v>144</v>
      </c>
      <c r="C812" s="48">
        <v>36113</v>
      </c>
      <c r="D812" s="48">
        <v>3506</v>
      </c>
      <c r="E812" s="49">
        <f t="shared" si="12"/>
        <v>250.78472222222223</v>
      </c>
    </row>
    <row r="813" spans="1:5">
      <c r="A813" s="47">
        <v>42819</v>
      </c>
      <c r="B813" s="48">
        <v>310</v>
      </c>
      <c r="C813" s="48">
        <v>67048</v>
      </c>
      <c r="D813" s="48">
        <v>3444</v>
      </c>
      <c r="E813" s="49">
        <f t="shared" si="12"/>
        <v>216.28387096774193</v>
      </c>
    </row>
    <row r="814" spans="1:5">
      <c r="A814" s="47">
        <v>42820</v>
      </c>
      <c r="B814" s="48">
        <v>291</v>
      </c>
      <c r="C814" s="48">
        <v>81445</v>
      </c>
      <c r="D814" s="48">
        <v>3387</v>
      </c>
      <c r="E814" s="49">
        <f t="shared" si="12"/>
        <v>279.87972508591065</v>
      </c>
    </row>
    <row r="815" spans="1:5">
      <c r="A815" s="47">
        <v>42821</v>
      </c>
      <c r="B815" s="48">
        <v>55</v>
      </c>
      <c r="C815" s="48">
        <v>18246</v>
      </c>
      <c r="D815" s="48">
        <v>4283</v>
      </c>
      <c r="E815" s="49">
        <f t="shared" si="12"/>
        <v>331.74545454545455</v>
      </c>
    </row>
    <row r="816" spans="1:5">
      <c r="A816" s="47">
        <v>42822</v>
      </c>
      <c r="B816" s="48">
        <v>40</v>
      </c>
      <c r="C816" s="48">
        <v>13176</v>
      </c>
      <c r="D816" s="48">
        <v>4275</v>
      </c>
      <c r="E816" s="49">
        <f t="shared" si="12"/>
        <v>329.4</v>
      </c>
    </row>
    <row r="817" spans="1:5">
      <c r="A817" s="47">
        <v>42823</v>
      </c>
      <c r="B817" s="48">
        <v>273</v>
      </c>
      <c r="C817" s="48">
        <v>53190</v>
      </c>
      <c r="D817" s="48">
        <v>4219</v>
      </c>
      <c r="E817" s="49">
        <f t="shared" si="12"/>
        <v>194.83516483516485</v>
      </c>
    </row>
    <row r="818" spans="1:5">
      <c r="A818" s="47">
        <v>42824</v>
      </c>
      <c r="B818" s="48">
        <v>277</v>
      </c>
      <c r="C818" s="48">
        <v>48344</v>
      </c>
      <c r="D818" s="48">
        <v>4164</v>
      </c>
      <c r="E818" s="49">
        <f t="shared" si="12"/>
        <v>174.52707581227438</v>
      </c>
    </row>
    <row r="819" spans="1:5">
      <c r="A819" s="47">
        <v>42825</v>
      </c>
      <c r="B819" s="48">
        <v>175</v>
      </c>
      <c r="C819" s="48">
        <v>33541</v>
      </c>
      <c r="D819" s="48">
        <v>4129</v>
      </c>
      <c r="E819" s="49">
        <f t="shared" si="12"/>
        <v>191.66285714285715</v>
      </c>
    </row>
    <row r="820" spans="1:5">
      <c r="A820" s="47">
        <v>42826</v>
      </c>
      <c r="B820" s="48">
        <v>254</v>
      </c>
      <c r="C820" s="48">
        <v>78708</v>
      </c>
      <c r="D820" s="48">
        <v>4079</v>
      </c>
      <c r="E820" s="49">
        <f t="shared" si="12"/>
        <v>309.87401574803147</v>
      </c>
    </row>
    <row r="821" spans="1:5">
      <c r="A821" s="47">
        <v>42827</v>
      </c>
      <c r="B821" s="48">
        <v>156</v>
      </c>
      <c r="C821" s="48">
        <v>44222</v>
      </c>
      <c r="D821" s="48">
        <v>4048</v>
      </c>
      <c r="E821" s="49">
        <f t="shared" si="12"/>
        <v>283.47435897435895</v>
      </c>
    </row>
    <row r="822" spans="1:5">
      <c r="A822" s="47">
        <v>42828</v>
      </c>
      <c r="B822" s="48">
        <v>73</v>
      </c>
      <c r="C822" s="48">
        <v>26455</v>
      </c>
      <c r="D822" s="48">
        <v>4034</v>
      </c>
      <c r="E822" s="49">
        <f t="shared" si="12"/>
        <v>362.39726027397262</v>
      </c>
    </row>
    <row r="823" spans="1:5">
      <c r="A823" s="47">
        <v>42829</v>
      </c>
      <c r="B823" s="48">
        <v>78</v>
      </c>
      <c r="C823" s="48">
        <v>26051</v>
      </c>
      <c r="D823" s="48">
        <v>4019</v>
      </c>
      <c r="E823" s="49">
        <f t="shared" si="12"/>
        <v>333.9871794871795</v>
      </c>
    </row>
    <row r="824" spans="1:5">
      <c r="A824" s="47">
        <v>42830</v>
      </c>
      <c r="B824" s="48">
        <v>66</v>
      </c>
      <c r="C824" s="48">
        <v>17459</v>
      </c>
      <c r="D824" s="48">
        <v>4006</v>
      </c>
      <c r="E824" s="49">
        <f t="shared" si="12"/>
        <v>264.530303030303</v>
      </c>
    </row>
    <row r="825" spans="1:5">
      <c r="A825" s="47">
        <v>42831</v>
      </c>
      <c r="B825" s="48">
        <v>88</v>
      </c>
      <c r="C825" s="48">
        <v>20904</v>
      </c>
      <c r="D825" s="48">
        <v>3989</v>
      </c>
      <c r="E825" s="49">
        <f t="shared" si="12"/>
        <v>237.54545454545453</v>
      </c>
    </row>
    <row r="826" spans="1:5">
      <c r="A826" s="47">
        <v>42832</v>
      </c>
      <c r="B826" s="48">
        <v>61</v>
      </c>
      <c r="C826" s="48">
        <v>23388</v>
      </c>
      <c r="D826" s="48">
        <v>3977</v>
      </c>
      <c r="E826" s="49">
        <f t="shared" si="12"/>
        <v>383.40983606557376</v>
      </c>
    </row>
    <row r="827" spans="1:5">
      <c r="A827" s="47">
        <v>42833</v>
      </c>
      <c r="B827" s="48">
        <v>142</v>
      </c>
      <c r="C827" s="48">
        <v>45394</v>
      </c>
      <c r="D827" s="48">
        <v>3949</v>
      </c>
      <c r="E827" s="49">
        <f t="shared" si="12"/>
        <v>319.67605633802816</v>
      </c>
    </row>
    <row r="828" spans="1:5">
      <c r="A828" s="47">
        <v>42834</v>
      </c>
      <c r="B828" s="48">
        <v>161</v>
      </c>
      <c r="C828" s="48">
        <v>56361</v>
      </c>
      <c r="D828" s="48">
        <v>3917</v>
      </c>
      <c r="E828" s="49">
        <f t="shared" si="12"/>
        <v>350.06832298136646</v>
      </c>
    </row>
    <row r="829" spans="1:5">
      <c r="A829" s="47">
        <v>42835</v>
      </c>
      <c r="B829" s="48">
        <v>55</v>
      </c>
      <c r="C829" s="48">
        <v>16293</v>
      </c>
      <c r="D829" s="48">
        <v>3906</v>
      </c>
      <c r="E829" s="49">
        <f t="shared" si="12"/>
        <v>296.23636363636365</v>
      </c>
    </row>
    <row r="830" spans="1:5">
      <c r="A830" s="47">
        <v>42836</v>
      </c>
      <c r="B830" s="48">
        <v>47</v>
      </c>
      <c r="C830" s="48">
        <v>14538</v>
      </c>
      <c r="D830" s="48">
        <v>3897</v>
      </c>
      <c r="E830" s="49">
        <f t="shared" si="12"/>
        <v>309.31914893617022</v>
      </c>
    </row>
    <row r="831" spans="1:5">
      <c r="A831" s="47">
        <v>42837</v>
      </c>
      <c r="B831" s="48">
        <v>71</v>
      </c>
      <c r="C831" s="48">
        <v>22165</v>
      </c>
      <c r="D831" s="48">
        <v>3877</v>
      </c>
      <c r="E831" s="49">
        <f t="shared" si="12"/>
        <v>312.18309859154931</v>
      </c>
    </row>
    <row r="832" spans="1:5">
      <c r="A832" s="47">
        <v>42838</v>
      </c>
      <c r="B832" s="48">
        <v>66</v>
      </c>
      <c r="C832" s="48">
        <v>19479</v>
      </c>
      <c r="D832" s="48">
        <v>4618</v>
      </c>
      <c r="E832" s="49">
        <f t="shared" si="12"/>
        <v>295.13636363636363</v>
      </c>
    </row>
    <row r="833" spans="1:5">
      <c r="A833" s="47">
        <v>42839</v>
      </c>
      <c r="B833" s="48">
        <v>55</v>
      </c>
      <c r="C833" s="48">
        <v>15431</v>
      </c>
      <c r="D833" s="48">
        <v>4607</v>
      </c>
      <c r="E833" s="49">
        <f t="shared" si="12"/>
        <v>280.56363636363636</v>
      </c>
    </row>
    <row r="834" spans="1:5">
      <c r="A834" s="47">
        <v>42840</v>
      </c>
      <c r="B834" s="48">
        <v>173</v>
      </c>
      <c r="C834" s="48">
        <v>56821</v>
      </c>
      <c r="D834" s="48">
        <v>4573</v>
      </c>
      <c r="E834" s="49">
        <f t="shared" si="12"/>
        <v>328.4450867052023</v>
      </c>
    </row>
    <row r="835" spans="1:5">
      <c r="A835" s="47">
        <v>42841</v>
      </c>
      <c r="B835" s="48">
        <v>38</v>
      </c>
      <c r="C835" s="48">
        <v>11429</v>
      </c>
      <c r="D835" s="48">
        <v>4566</v>
      </c>
      <c r="E835" s="49">
        <f t="shared" ref="E835:E898" si="13">C835/B835</f>
        <v>300.76315789473682</v>
      </c>
    </row>
    <row r="836" spans="1:5">
      <c r="A836" s="47">
        <v>42842</v>
      </c>
      <c r="B836" s="48">
        <v>189</v>
      </c>
      <c r="C836" s="48">
        <v>72609</v>
      </c>
      <c r="D836" s="48">
        <v>4528</v>
      </c>
      <c r="E836" s="49">
        <f t="shared" si="13"/>
        <v>384.17460317460319</v>
      </c>
    </row>
    <row r="837" spans="1:5">
      <c r="A837" s="47">
        <v>42843</v>
      </c>
      <c r="B837" s="48">
        <v>28</v>
      </c>
      <c r="C837" s="48">
        <v>10489</v>
      </c>
      <c r="D837" s="48">
        <v>4523</v>
      </c>
      <c r="E837" s="49">
        <f t="shared" si="13"/>
        <v>374.60714285714283</v>
      </c>
    </row>
    <row r="838" spans="1:5">
      <c r="A838" s="47">
        <v>42844</v>
      </c>
      <c r="B838" s="48">
        <v>29</v>
      </c>
      <c r="C838" s="48">
        <v>8741</v>
      </c>
      <c r="D838" s="48">
        <v>4517</v>
      </c>
      <c r="E838" s="49">
        <f t="shared" si="13"/>
        <v>301.41379310344826</v>
      </c>
    </row>
    <row r="839" spans="1:5">
      <c r="A839" s="47">
        <v>42845</v>
      </c>
      <c r="B839" s="48">
        <v>102</v>
      </c>
      <c r="C839" s="48">
        <v>35415</v>
      </c>
      <c r="D839" s="48">
        <v>5106</v>
      </c>
      <c r="E839" s="49">
        <f t="shared" si="13"/>
        <v>347.20588235294116</v>
      </c>
    </row>
    <row r="840" spans="1:5">
      <c r="A840" s="47">
        <v>42846</v>
      </c>
      <c r="B840" s="48">
        <v>88</v>
      </c>
      <c r="C840" s="48">
        <v>27215</v>
      </c>
      <c r="D840" s="48">
        <v>5088</v>
      </c>
      <c r="E840" s="49">
        <f t="shared" si="13"/>
        <v>309.26136363636363</v>
      </c>
    </row>
    <row r="841" spans="1:5">
      <c r="A841" s="47">
        <v>42847</v>
      </c>
      <c r="B841" s="48">
        <v>140</v>
      </c>
      <c r="C841" s="48">
        <v>52028</v>
      </c>
      <c r="D841" s="48">
        <v>5061</v>
      </c>
      <c r="E841" s="49">
        <f t="shared" si="13"/>
        <v>371.62857142857143</v>
      </c>
    </row>
    <row r="842" spans="1:5">
      <c r="A842" s="47">
        <v>42848</v>
      </c>
      <c r="B842" s="48">
        <v>161</v>
      </c>
      <c r="C842" s="48">
        <v>59226</v>
      </c>
      <c r="D842" s="48">
        <v>5026</v>
      </c>
      <c r="E842" s="49">
        <f t="shared" si="13"/>
        <v>367.86335403726707</v>
      </c>
    </row>
    <row r="843" spans="1:5">
      <c r="A843" s="47">
        <v>42849</v>
      </c>
      <c r="B843" s="48">
        <v>76</v>
      </c>
      <c r="C843" s="48">
        <v>28592</v>
      </c>
      <c r="D843" s="48">
        <v>5011</v>
      </c>
      <c r="E843" s="49">
        <f t="shared" si="13"/>
        <v>376.21052631578948</v>
      </c>
    </row>
    <row r="844" spans="1:5">
      <c r="A844" s="47">
        <v>42850</v>
      </c>
      <c r="B844" s="48">
        <v>55</v>
      </c>
      <c r="C844" s="48">
        <v>21518</v>
      </c>
      <c r="D844" s="48">
        <v>5000</v>
      </c>
      <c r="E844" s="49">
        <f t="shared" si="13"/>
        <v>391.23636363636365</v>
      </c>
    </row>
    <row r="845" spans="1:5">
      <c r="A845" s="47">
        <v>42851</v>
      </c>
      <c r="B845" s="48">
        <v>81</v>
      </c>
      <c r="C845" s="48">
        <v>31098</v>
      </c>
      <c r="D845" s="48">
        <v>5450</v>
      </c>
      <c r="E845" s="49">
        <f t="shared" si="13"/>
        <v>383.92592592592592</v>
      </c>
    </row>
    <row r="846" spans="1:5">
      <c r="A846" s="47">
        <v>42852</v>
      </c>
      <c r="B846" s="48">
        <v>90</v>
      </c>
      <c r="C846" s="48">
        <v>31148</v>
      </c>
      <c r="D846" s="48">
        <v>5432</v>
      </c>
      <c r="E846" s="49">
        <f t="shared" si="13"/>
        <v>346.0888888888889</v>
      </c>
    </row>
    <row r="847" spans="1:5">
      <c r="A847" s="47">
        <v>42853</v>
      </c>
      <c r="B847" s="48">
        <v>100</v>
      </c>
      <c r="C847" s="48">
        <v>34783</v>
      </c>
      <c r="D847" s="48">
        <v>5412</v>
      </c>
      <c r="E847" s="49">
        <f t="shared" si="13"/>
        <v>347.83</v>
      </c>
    </row>
    <row r="848" spans="1:5">
      <c r="A848" s="47">
        <v>42854</v>
      </c>
      <c r="B848" s="48">
        <v>185</v>
      </c>
      <c r="C848" s="48">
        <v>65874</v>
      </c>
      <c r="D848" s="48">
        <v>5375</v>
      </c>
      <c r="E848" s="49">
        <f t="shared" si="13"/>
        <v>356.07567567567565</v>
      </c>
    </row>
    <row r="849" spans="1:5">
      <c r="A849" s="47">
        <v>42855</v>
      </c>
      <c r="B849" s="48">
        <v>161</v>
      </c>
      <c r="C849" s="48">
        <v>49801</v>
      </c>
      <c r="D849" s="48">
        <v>5343</v>
      </c>
      <c r="E849" s="49">
        <f t="shared" si="13"/>
        <v>309.3229813664596</v>
      </c>
    </row>
    <row r="850" spans="1:5">
      <c r="A850" s="47">
        <v>42856</v>
      </c>
      <c r="B850" s="48">
        <v>130</v>
      </c>
      <c r="C850" s="48">
        <v>41653</v>
      </c>
      <c r="D850" s="48">
        <v>5318</v>
      </c>
      <c r="E850" s="49">
        <f t="shared" si="13"/>
        <v>320.40769230769229</v>
      </c>
    </row>
    <row r="851" spans="1:5">
      <c r="A851" s="47">
        <v>42857</v>
      </c>
      <c r="B851" s="48">
        <v>189</v>
      </c>
      <c r="C851" s="48">
        <v>62882</v>
      </c>
      <c r="D851" s="48">
        <v>5280</v>
      </c>
      <c r="E851" s="49">
        <f t="shared" si="13"/>
        <v>332.70899470899474</v>
      </c>
    </row>
    <row r="852" spans="1:5">
      <c r="A852" s="47">
        <v>42858</v>
      </c>
      <c r="B852" s="48">
        <v>81</v>
      </c>
      <c r="C852" s="48">
        <v>26306</v>
      </c>
      <c r="D852" s="48">
        <v>5264</v>
      </c>
      <c r="E852" s="49">
        <f t="shared" si="13"/>
        <v>324.76543209876542</v>
      </c>
    </row>
    <row r="853" spans="1:5">
      <c r="A853" s="47">
        <v>42859</v>
      </c>
      <c r="B853" s="48">
        <v>57</v>
      </c>
      <c r="C853" s="48">
        <v>21296</v>
      </c>
      <c r="D853" s="48">
        <v>5253</v>
      </c>
      <c r="E853" s="49">
        <f t="shared" si="13"/>
        <v>373.61403508771929</v>
      </c>
    </row>
    <row r="854" spans="1:5">
      <c r="A854" s="47">
        <v>42860</v>
      </c>
      <c r="B854" s="48">
        <v>135</v>
      </c>
      <c r="C854" s="48">
        <v>39414</v>
      </c>
      <c r="D854" s="48">
        <v>5660</v>
      </c>
      <c r="E854" s="49">
        <f t="shared" si="13"/>
        <v>291.95555555555558</v>
      </c>
    </row>
    <row r="855" spans="1:5">
      <c r="A855" s="47">
        <v>42861</v>
      </c>
      <c r="B855" s="48">
        <v>135</v>
      </c>
      <c r="C855" s="48">
        <v>49046</v>
      </c>
      <c r="D855" s="48">
        <v>5633</v>
      </c>
      <c r="E855" s="49">
        <f t="shared" si="13"/>
        <v>363.30370370370372</v>
      </c>
    </row>
    <row r="856" spans="1:5">
      <c r="A856" s="47">
        <v>42862</v>
      </c>
      <c r="B856" s="48">
        <v>119</v>
      </c>
      <c r="C856" s="48">
        <v>41081</v>
      </c>
      <c r="D856" s="48">
        <v>5610</v>
      </c>
      <c r="E856" s="49">
        <f t="shared" si="13"/>
        <v>345.218487394958</v>
      </c>
    </row>
    <row r="857" spans="1:5">
      <c r="A857" s="47">
        <v>42863</v>
      </c>
      <c r="B857" s="48">
        <v>135</v>
      </c>
      <c r="C857" s="48">
        <v>48021</v>
      </c>
      <c r="D857" s="48">
        <v>5583</v>
      </c>
      <c r="E857" s="49">
        <f t="shared" si="13"/>
        <v>355.71111111111111</v>
      </c>
    </row>
    <row r="858" spans="1:5">
      <c r="A858" s="47">
        <v>42864</v>
      </c>
      <c r="B858" s="48">
        <v>142</v>
      </c>
      <c r="C858" s="48">
        <v>56166</v>
      </c>
      <c r="D858" s="48">
        <v>5555</v>
      </c>
      <c r="E858" s="49">
        <f t="shared" si="13"/>
        <v>395.53521126760563</v>
      </c>
    </row>
    <row r="859" spans="1:5">
      <c r="A859" s="47">
        <v>42865</v>
      </c>
      <c r="B859" s="48">
        <v>50</v>
      </c>
      <c r="C859" s="48">
        <v>22220</v>
      </c>
      <c r="D859" s="48">
        <v>5424</v>
      </c>
      <c r="E859" s="49">
        <f t="shared" si="13"/>
        <v>444.4</v>
      </c>
    </row>
    <row r="860" spans="1:5">
      <c r="A860" s="47">
        <v>42866</v>
      </c>
      <c r="B860" s="48">
        <v>61</v>
      </c>
      <c r="C860" s="48">
        <v>20937</v>
      </c>
      <c r="D860" s="48">
        <v>5412</v>
      </c>
      <c r="E860" s="49">
        <f t="shared" si="13"/>
        <v>343.22950819672133</v>
      </c>
    </row>
    <row r="861" spans="1:5">
      <c r="A861" s="47">
        <v>42867</v>
      </c>
      <c r="B861" s="48">
        <v>87</v>
      </c>
      <c r="C861" s="48">
        <v>29217</v>
      </c>
      <c r="D861" s="48">
        <v>5395</v>
      </c>
      <c r="E861" s="49">
        <f t="shared" si="13"/>
        <v>335.82758620689657</v>
      </c>
    </row>
    <row r="862" spans="1:5">
      <c r="A862" s="47">
        <v>42868</v>
      </c>
      <c r="B862" s="48">
        <v>163</v>
      </c>
      <c r="C862" s="48">
        <v>57405</v>
      </c>
      <c r="D862" s="48">
        <v>5363</v>
      </c>
      <c r="E862" s="49">
        <f t="shared" si="13"/>
        <v>352.17791411042947</v>
      </c>
    </row>
    <row r="863" spans="1:5">
      <c r="A863" s="47">
        <v>42869</v>
      </c>
      <c r="B863" s="48">
        <v>265</v>
      </c>
      <c r="C863" s="48">
        <v>89497</v>
      </c>
      <c r="D863" s="48">
        <v>5311</v>
      </c>
      <c r="E863" s="49">
        <f t="shared" si="13"/>
        <v>337.72452830188678</v>
      </c>
    </row>
    <row r="864" spans="1:5">
      <c r="A864" s="47">
        <v>42870</v>
      </c>
      <c r="B864" s="48">
        <v>80</v>
      </c>
      <c r="C864" s="48">
        <v>20658</v>
      </c>
      <c r="D864" s="48">
        <v>5811</v>
      </c>
      <c r="E864" s="49">
        <f t="shared" si="13"/>
        <v>258.22500000000002</v>
      </c>
    </row>
    <row r="865" spans="1:5">
      <c r="A865" s="47">
        <v>42871</v>
      </c>
      <c r="B865" s="48">
        <v>61</v>
      </c>
      <c r="C865" s="48">
        <v>16442</v>
      </c>
      <c r="D865" s="48">
        <v>5799</v>
      </c>
      <c r="E865" s="49">
        <f t="shared" si="13"/>
        <v>269.5409836065574</v>
      </c>
    </row>
    <row r="866" spans="1:5">
      <c r="A866" s="47">
        <v>42872</v>
      </c>
      <c r="B866" s="48">
        <v>83</v>
      </c>
      <c r="C866" s="48">
        <v>31566</v>
      </c>
      <c r="D866" s="48">
        <v>5782</v>
      </c>
      <c r="E866" s="49">
        <f t="shared" si="13"/>
        <v>380.31325301204816</v>
      </c>
    </row>
    <row r="867" spans="1:5">
      <c r="A867" s="47">
        <v>42873</v>
      </c>
      <c r="B867" s="48">
        <v>107</v>
      </c>
      <c r="C867" s="48">
        <v>35944</v>
      </c>
      <c r="D867" s="48">
        <v>5761</v>
      </c>
      <c r="E867" s="49">
        <f t="shared" si="13"/>
        <v>335.92523364485982</v>
      </c>
    </row>
    <row r="868" spans="1:5">
      <c r="A868" s="47">
        <v>42874</v>
      </c>
      <c r="B868" s="48">
        <v>88</v>
      </c>
      <c r="C868" s="48">
        <v>23942</v>
      </c>
      <c r="D868" s="48">
        <v>5744</v>
      </c>
      <c r="E868" s="49">
        <f t="shared" si="13"/>
        <v>272.06818181818181</v>
      </c>
    </row>
    <row r="869" spans="1:5">
      <c r="A869" s="47">
        <v>42875</v>
      </c>
      <c r="B869" s="48">
        <v>145</v>
      </c>
      <c r="C869" s="48">
        <v>51020</v>
      </c>
      <c r="D869" s="48">
        <v>5715</v>
      </c>
      <c r="E869" s="49">
        <f t="shared" si="13"/>
        <v>351.86206896551727</v>
      </c>
    </row>
    <row r="870" spans="1:5">
      <c r="A870" s="47">
        <v>42876</v>
      </c>
      <c r="B870" s="48">
        <v>176</v>
      </c>
      <c r="C870" s="48">
        <v>65136</v>
      </c>
      <c r="D870" s="48">
        <v>5681</v>
      </c>
      <c r="E870" s="49">
        <f t="shared" si="13"/>
        <v>370.09090909090907</v>
      </c>
    </row>
    <row r="871" spans="1:5">
      <c r="A871" s="47">
        <v>42877</v>
      </c>
      <c r="B871" s="48">
        <v>106</v>
      </c>
      <c r="C871" s="48">
        <v>38429</v>
      </c>
      <c r="D871" s="48">
        <v>5660</v>
      </c>
      <c r="E871" s="49">
        <f t="shared" si="13"/>
        <v>362.53773584905662</v>
      </c>
    </row>
    <row r="872" spans="1:5">
      <c r="A872" s="47">
        <v>42878</v>
      </c>
      <c r="B872" s="48">
        <v>67</v>
      </c>
      <c r="C872" s="48">
        <v>20843</v>
      </c>
      <c r="D872" s="48">
        <v>5647</v>
      </c>
      <c r="E872" s="49">
        <f t="shared" si="13"/>
        <v>311.08955223880599</v>
      </c>
    </row>
    <row r="873" spans="1:5">
      <c r="A873" s="47">
        <v>42879</v>
      </c>
      <c r="B873" s="48">
        <v>119</v>
      </c>
      <c r="C873" s="48">
        <v>36602</v>
      </c>
      <c r="D873" s="48">
        <v>5623</v>
      </c>
      <c r="E873" s="49">
        <f t="shared" si="13"/>
        <v>307.57983193277312</v>
      </c>
    </row>
    <row r="874" spans="1:5">
      <c r="A874" s="47">
        <v>42880</v>
      </c>
      <c r="B874" s="48">
        <v>106</v>
      </c>
      <c r="C874" s="48">
        <v>32035</v>
      </c>
      <c r="D874" s="48">
        <v>5603</v>
      </c>
      <c r="E874" s="49">
        <f t="shared" si="13"/>
        <v>302.21698113207549</v>
      </c>
    </row>
    <row r="875" spans="1:5">
      <c r="A875" s="47">
        <v>42881</v>
      </c>
      <c r="B875" s="48">
        <v>83</v>
      </c>
      <c r="C875" s="48">
        <v>30900</v>
      </c>
      <c r="D875" s="48">
        <v>5586</v>
      </c>
      <c r="E875" s="49">
        <f t="shared" si="13"/>
        <v>372.28915662650604</v>
      </c>
    </row>
    <row r="876" spans="1:5">
      <c r="A876" s="47">
        <v>42882</v>
      </c>
      <c r="B876" s="48">
        <v>258</v>
      </c>
      <c r="C876" s="48">
        <v>68687</v>
      </c>
      <c r="D876" s="48">
        <v>5536</v>
      </c>
      <c r="E876" s="49">
        <f t="shared" si="13"/>
        <v>266.22868217054264</v>
      </c>
    </row>
    <row r="877" spans="1:5">
      <c r="A877" s="47">
        <v>42883</v>
      </c>
      <c r="B877" s="48">
        <v>341</v>
      </c>
      <c r="C877" s="48">
        <v>98055</v>
      </c>
      <c r="D877" s="48">
        <v>5469</v>
      </c>
      <c r="E877" s="49">
        <f t="shared" si="13"/>
        <v>287.55131964809385</v>
      </c>
    </row>
    <row r="878" spans="1:5">
      <c r="A878" s="47">
        <v>42884</v>
      </c>
      <c r="B878" s="48">
        <v>137</v>
      </c>
      <c r="C878" s="48">
        <v>39949</v>
      </c>
      <c r="D878" s="48">
        <v>5442</v>
      </c>
      <c r="E878" s="49">
        <f t="shared" si="13"/>
        <v>291.5985401459854</v>
      </c>
    </row>
    <row r="879" spans="1:5">
      <c r="A879" s="47">
        <v>42885</v>
      </c>
      <c r="B879" s="48">
        <v>90</v>
      </c>
      <c r="C879" s="48">
        <v>25043</v>
      </c>
      <c r="D879" s="48">
        <v>5424</v>
      </c>
      <c r="E879" s="49">
        <f t="shared" si="13"/>
        <v>278.25555555555553</v>
      </c>
    </row>
    <row r="880" spans="1:5">
      <c r="A880" s="47">
        <v>42886</v>
      </c>
      <c r="B880" s="48">
        <v>93</v>
      </c>
      <c r="C880" s="48">
        <v>24731</v>
      </c>
      <c r="D880" s="48">
        <v>5406</v>
      </c>
      <c r="E880" s="49">
        <f t="shared" si="13"/>
        <v>265.92473118279571</v>
      </c>
    </row>
    <row r="881" spans="1:5">
      <c r="A881" s="47">
        <v>42887</v>
      </c>
      <c r="B881" s="48">
        <v>107</v>
      </c>
      <c r="C881" s="48">
        <v>33730</v>
      </c>
      <c r="D881" s="48">
        <v>5385</v>
      </c>
      <c r="E881" s="49">
        <f t="shared" si="13"/>
        <v>315.23364485981307</v>
      </c>
    </row>
    <row r="882" spans="1:5">
      <c r="A882" s="47">
        <v>42888</v>
      </c>
      <c r="B882" s="48">
        <v>97</v>
      </c>
      <c r="C882" s="48">
        <v>33775</v>
      </c>
      <c r="D882" s="48">
        <v>5366</v>
      </c>
      <c r="E882" s="49">
        <f t="shared" si="13"/>
        <v>348.1958762886598</v>
      </c>
    </row>
    <row r="883" spans="1:5">
      <c r="A883" s="47">
        <v>42889</v>
      </c>
      <c r="B883" s="48">
        <v>157</v>
      </c>
      <c r="C883" s="48">
        <v>51592</v>
      </c>
      <c r="D883" s="48">
        <v>5335</v>
      </c>
      <c r="E883" s="49">
        <f t="shared" si="13"/>
        <v>328.61146496815286</v>
      </c>
    </row>
    <row r="884" spans="1:5">
      <c r="A884" s="47">
        <v>42890</v>
      </c>
      <c r="B884" s="48">
        <v>144</v>
      </c>
      <c r="C884" s="48">
        <v>46830</v>
      </c>
      <c r="D884" s="48">
        <v>5306</v>
      </c>
      <c r="E884" s="49">
        <f t="shared" si="13"/>
        <v>325.20833333333331</v>
      </c>
    </row>
    <row r="885" spans="1:5">
      <c r="A885" s="47">
        <v>42891</v>
      </c>
      <c r="B885" s="48">
        <v>140</v>
      </c>
      <c r="C885" s="48">
        <v>44953</v>
      </c>
      <c r="D885" s="48">
        <v>5279</v>
      </c>
      <c r="E885" s="49">
        <f t="shared" si="13"/>
        <v>321.09285714285716</v>
      </c>
    </row>
    <row r="886" spans="1:5">
      <c r="A886" s="47">
        <v>42892</v>
      </c>
      <c r="B886" s="48">
        <v>125</v>
      </c>
      <c r="C886" s="48">
        <v>43130</v>
      </c>
      <c r="D886" s="48">
        <v>5254</v>
      </c>
      <c r="E886" s="49">
        <f t="shared" si="13"/>
        <v>345.04</v>
      </c>
    </row>
    <row r="887" spans="1:5">
      <c r="A887" s="47">
        <v>42893</v>
      </c>
      <c r="B887" s="48">
        <v>112</v>
      </c>
      <c r="C887" s="48">
        <v>34349</v>
      </c>
      <c r="D887" s="48">
        <v>5231</v>
      </c>
      <c r="E887" s="49">
        <f t="shared" si="13"/>
        <v>306.6875</v>
      </c>
    </row>
    <row r="888" spans="1:5">
      <c r="A888" s="47">
        <v>42894</v>
      </c>
      <c r="B888" s="48">
        <v>67</v>
      </c>
      <c r="C888" s="48">
        <v>16458</v>
      </c>
      <c r="D888" s="48">
        <v>5208</v>
      </c>
      <c r="E888" s="49">
        <f t="shared" si="13"/>
        <v>245.64179104477611</v>
      </c>
    </row>
    <row r="889" spans="1:5">
      <c r="A889" s="47">
        <v>42895</v>
      </c>
      <c r="B889" s="48">
        <v>330</v>
      </c>
      <c r="C889" s="48">
        <v>80070</v>
      </c>
      <c r="D889" s="48">
        <v>5143</v>
      </c>
      <c r="E889" s="49">
        <f t="shared" si="13"/>
        <v>242.63636363636363</v>
      </c>
    </row>
    <row r="890" spans="1:5">
      <c r="A890" s="47">
        <v>42896</v>
      </c>
      <c r="B890" s="48">
        <v>505</v>
      </c>
      <c r="C890" s="48">
        <v>133920</v>
      </c>
      <c r="D890" s="48">
        <v>5042</v>
      </c>
      <c r="E890" s="49">
        <f t="shared" si="13"/>
        <v>265.18811881188117</v>
      </c>
    </row>
    <row r="891" spans="1:5">
      <c r="A891" s="47">
        <v>42897</v>
      </c>
      <c r="B891" s="48">
        <v>400</v>
      </c>
      <c r="C891" s="48">
        <v>108789</v>
      </c>
      <c r="D891" s="48">
        <v>4964</v>
      </c>
      <c r="E891" s="49">
        <f t="shared" si="13"/>
        <v>271.97250000000003</v>
      </c>
    </row>
    <row r="892" spans="1:5">
      <c r="A892" s="47">
        <v>42898</v>
      </c>
      <c r="B892" s="48">
        <v>197</v>
      </c>
      <c r="C892" s="48">
        <v>53619</v>
      </c>
      <c r="D892" s="48">
        <v>4925</v>
      </c>
      <c r="E892" s="49">
        <f t="shared" si="13"/>
        <v>272.17766497461929</v>
      </c>
    </row>
    <row r="893" spans="1:5">
      <c r="A893" s="47">
        <v>42899</v>
      </c>
      <c r="B893" s="48">
        <v>164</v>
      </c>
      <c r="C893" s="48">
        <v>49081</v>
      </c>
      <c r="D893" s="48">
        <v>4893</v>
      </c>
      <c r="E893" s="49">
        <f t="shared" si="13"/>
        <v>299.27439024390242</v>
      </c>
    </row>
    <row r="894" spans="1:5">
      <c r="A894" s="47">
        <v>42900</v>
      </c>
      <c r="B894" s="48">
        <v>251</v>
      </c>
      <c r="C894" s="48">
        <v>78718</v>
      </c>
      <c r="D894" s="48">
        <v>4843</v>
      </c>
      <c r="E894" s="49">
        <f t="shared" si="13"/>
        <v>313.61752988047806</v>
      </c>
    </row>
    <row r="895" spans="1:5">
      <c r="A895" s="47">
        <v>42901</v>
      </c>
      <c r="B895" s="48">
        <v>223</v>
      </c>
      <c r="C895" s="48">
        <v>52754</v>
      </c>
      <c r="D895" s="48">
        <v>4799</v>
      </c>
      <c r="E895" s="49">
        <f t="shared" si="13"/>
        <v>236.56502242152467</v>
      </c>
    </row>
    <row r="896" spans="1:5">
      <c r="A896" s="47">
        <v>42902</v>
      </c>
      <c r="B896" s="48">
        <v>202</v>
      </c>
      <c r="C896" s="48">
        <v>53845</v>
      </c>
      <c r="D896" s="48">
        <v>4760</v>
      </c>
      <c r="E896" s="49">
        <f t="shared" si="13"/>
        <v>266.55940594059405</v>
      </c>
    </row>
    <row r="897" spans="1:5">
      <c r="A897" s="47">
        <v>42903</v>
      </c>
      <c r="B897" s="48">
        <v>394</v>
      </c>
      <c r="C897" s="48">
        <v>103004</v>
      </c>
      <c r="D897" s="48">
        <v>4682</v>
      </c>
      <c r="E897" s="49">
        <f t="shared" si="13"/>
        <v>261.43147208121826</v>
      </c>
    </row>
    <row r="898" spans="1:5">
      <c r="A898" s="47">
        <v>42904</v>
      </c>
      <c r="B898" s="48">
        <v>317</v>
      </c>
      <c r="C898" s="48">
        <v>86696</v>
      </c>
      <c r="D898" s="48">
        <v>4620</v>
      </c>
      <c r="E898" s="49">
        <f t="shared" si="13"/>
        <v>273.48895899053628</v>
      </c>
    </row>
    <row r="899" spans="1:5">
      <c r="A899" s="47">
        <v>42905</v>
      </c>
      <c r="B899" s="48">
        <v>151</v>
      </c>
      <c r="C899" s="48">
        <v>41302</v>
      </c>
      <c r="D899" s="48">
        <v>4590</v>
      </c>
      <c r="E899" s="49">
        <f t="shared" ref="E899:E962" si="14">C899/B899</f>
        <v>273.52317880794703</v>
      </c>
    </row>
    <row r="900" spans="1:5">
      <c r="A900" s="47">
        <v>42906</v>
      </c>
      <c r="B900" s="48">
        <v>192</v>
      </c>
      <c r="C900" s="48">
        <v>55996</v>
      </c>
      <c r="D900" s="48">
        <v>4553</v>
      </c>
      <c r="E900" s="49">
        <f t="shared" si="14"/>
        <v>291.64583333333331</v>
      </c>
    </row>
    <row r="901" spans="1:5">
      <c r="A901" s="47">
        <v>42907</v>
      </c>
      <c r="B901" s="48">
        <v>246</v>
      </c>
      <c r="C901" s="48">
        <v>59184</v>
      </c>
      <c r="D901" s="48">
        <v>4504</v>
      </c>
      <c r="E901" s="49">
        <f t="shared" si="14"/>
        <v>240.58536585365854</v>
      </c>
    </row>
    <row r="902" spans="1:5">
      <c r="A902" s="47">
        <v>42908</v>
      </c>
      <c r="B902" s="48">
        <v>133</v>
      </c>
      <c r="C902" s="48">
        <v>39778</v>
      </c>
      <c r="D902" s="48">
        <v>4478</v>
      </c>
      <c r="E902" s="49">
        <f t="shared" si="14"/>
        <v>299.08270676691728</v>
      </c>
    </row>
    <row r="903" spans="1:5">
      <c r="A903" s="47">
        <v>42909</v>
      </c>
      <c r="B903" s="48">
        <v>170</v>
      </c>
      <c r="C903" s="48">
        <v>45358</v>
      </c>
      <c r="D903" s="48">
        <v>4445</v>
      </c>
      <c r="E903" s="49">
        <f t="shared" si="14"/>
        <v>266.81176470588235</v>
      </c>
    </row>
    <row r="904" spans="1:5">
      <c r="A904" s="47">
        <v>42910</v>
      </c>
      <c r="B904" s="48">
        <v>221</v>
      </c>
      <c r="C904" s="48">
        <v>62906</v>
      </c>
      <c r="D904" s="48">
        <v>4401</v>
      </c>
      <c r="E904" s="49">
        <f t="shared" si="14"/>
        <v>284.6425339366516</v>
      </c>
    </row>
    <row r="905" spans="1:5">
      <c r="A905" s="47">
        <v>42911</v>
      </c>
      <c r="B905" s="48">
        <v>280</v>
      </c>
      <c r="C905" s="48">
        <v>72617</v>
      </c>
      <c r="D905" s="48">
        <v>4346</v>
      </c>
      <c r="E905" s="49">
        <f t="shared" si="14"/>
        <v>259.34642857142859</v>
      </c>
    </row>
    <row r="906" spans="1:5">
      <c r="A906" s="47">
        <v>42912</v>
      </c>
      <c r="B906" s="48">
        <v>135</v>
      </c>
      <c r="C906" s="48">
        <v>32784</v>
      </c>
      <c r="D906" s="48">
        <v>4320</v>
      </c>
      <c r="E906" s="49">
        <f t="shared" si="14"/>
        <v>242.84444444444443</v>
      </c>
    </row>
    <row r="907" spans="1:5">
      <c r="A907" s="47">
        <v>42913</v>
      </c>
      <c r="B907" s="48">
        <v>130</v>
      </c>
      <c r="C907" s="48">
        <v>33729</v>
      </c>
      <c r="D907" s="48">
        <v>4294</v>
      </c>
      <c r="E907" s="49">
        <f t="shared" si="14"/>
        <v>259.45384615384614</v>
      </c>
    </row>
    <row r="908" spans="1:5">
      <c r="A908" s="47">
        <v>42914</v>
      </c>
      <c r="B908" s="48">
        <v>195</v>
      </c>
      <c r="C908" s="48">
        <v>60151</v>
      </c>
      <c r="D908" s="48">
        <v>4256</v>
      </c>
      <c r="E908" s="49">
        <f t="shared" si="14"/>
        <v>308.46666666666664</v>
      </c>
    </row>
    <row r="909" spans="1:5">
      <c r="A909" s="47">
        <v>42915</v>
      </c>
      <c r="B909" s="48">
        <v>104</v>
      </c>
      <c r="C909" s="48">
        <v>27385</v>
      </c>
      <c r="D909" s="48">
        <v>4235</v>
      </c>
      <c r="E909" s="49">
        <f t="shared" si="14"/>
        <v>263.31730769230768</v>
      </c>
    </row>
    <row r="910" spans="1:5">
      <c r="A910" s="47">
        <v>42916</v>
      </c>
      <c r="B910" s="48">
        <v>163</v>
      </c>
      <c r="C910" s="48">
        <v>40607</v>
      </c>
      <c r="D910" s="48">
        <v>4203</v>
      </c>
      <c r="E910" s="49">
        <f t="shared" si="14"/>
        <v>249.12269938650306</v>
      </c>
    </row>
    <row r="911" spans="1:5">
      <c r="A911" s="47">
        <v>42917</v>
      </c>
      <c r="B911" s="48">
        <v>228</v>
      </c>
      <c r="C911" s="48">
        <v>60044</v>
      </c>
      <c r="D911" s="48">
        <v>4159</v>
      </c>
      <c r="E911" s="49">
        <f t="shared" si="14"/>
        <v>263.35087719298247</v>
      </c>
    </row>
    <row r="912" spans="1:5">
      <c r="A912" s="47">
        <v>42918</v>
      </c>
      <c r="B912" s="48">
        <v>144</v>
      </c>
      <c r="C912" s="48">
        <v>39350</v>
      </c>
      <c r="D912" s="48">
        <v>4130</v>
      </c>
      <c r="E912" s="49">
        <f t="shared" si="14"/>
        <v>273.26388888888891</v>
      </c>
    </row>
    <row r="913" spans="1:5">
      <c r="A913" s="47">
        <v>42919</v>
      </c>
      <c r="B913" s="48">
        <v>107</v>
      </c>
      <c r="C913" s="48">
        <v>30014</v>
      </c>
      <c r="D913" s="48">
        <v>4109</v>
      </c>
      <c r="E913" s="49">
        <f t="shared" si="14"/>
        <v>280.50467289719626</v>
      </c>
    </row>
    <row r="914" spans="1:5">
      <c r="A914" s="47">
        <v>42920</v>
      </c>
      <c r="B914" s="48">
        <v>178</v>
      </c>
      <c r="C914" s="48">
        <v>47708</v>
      </c>
      <c r="D914" s="48">
        <v>4074</v>
      </c>
      <c r="E914" s="49">
        <f t="shared" si="14"/>
        <v>268.02247191011236</v>
      </c>
    </row>
    <row r="915" spans="1:5">
      <c r="A915" s="47">
        <v>42921</v>
      </c>
      <c r="B915" s="48">
        <v>161</v>
      </c>
      <c r="C915" s="48">
        <v>36843</v>
      </c>
      <c r="D915" s="48">
        <v>4043</v>
      </c>
      <c r="E915" s="49">
        <f t="shared" si="14"/>
        <v>228.8385093167702</v>
      </c>
    </row>
    <row r="916" spans="1:5">
      <c r="A916" s="47">
        <v>42922</v>
      </c>
      <c r="B916" s="48">
        <v>161</v>
      </c>
      <c r="C916" s="48">
        <v>44219</v>
      </c>
      <c r="D916" s="48">
        <v>4011</v>
      </c>
      <c r="E916" s="49">
        <f t="shared" si="14"/>
        <v>274.6521739130435</v>
      </c>
    </row>
    <row r="917" spans="1:5">
      <c r="A917" s="47">
        <v>42923</v>
      </c>
      <c r="B917" s="48">
        <v>197</v>
      </c>
      <c r="C917" s="48">
        <v>53112</v>
      </c>
      <c r="D917" s="48">
        <v>3972</v>
      </c>
      <c r="E917" s="49">
        <f t="shared" si="14"/>
        <v>269.60406091370561</v>
      </c>
    </row>
    <row r="918" spans="1:5">
      <c r="A918" s="47">
        <v>42924</v>
      </c>
      <c r="B918" s="48">
        <v>292</v>
      </c>
      <c r="C918" s="48">
        <v>76990</v>
      </c>
      <c r="D918" s="48">
        <v>3915</v>
      </c>
      <c r="E918" s="49">
        <f t="shared" si="14"/>
        <v>263.66438356164383</v>
      </c>
    </row>
    <row r="919" spans="1:5">
      <c r="A919" s="47">
        <v>42925</v>
      </c>
      <c r="B919" s="48">
        <v>237</v>
      </c>
      <c r="C919" s="48">
        <v>70213</v>
      </c>
      <c r="D919" s="48">
        <v>3868</v>
      </c>
      <c r="E919" s="49">
        <f t="shared" si="14"/>
        <v>296.25738396624473</v>
      </c>
    </row>
    <row r="920" spans="1:5">
      <c r="A920" s="47">
        <v>42926</v>
      </c>
      <c r="B920" s="48">
        <v>137</v>
      </c>
      <c r="C920" s="48">
        <v>37017</v>
      </c>
      <c r="D920" s="48">
        <v>3841</v>
      </c>
      <c r="E920" s="49">
        <f t="shared" si="14"/>
        <v>270.19708029197079</v>
      </c>
    </row>
    <row r="921" spans="1:5">
      <c r="A921" s="47">
        <v>42927</v>
      </c>
      <c r="B921" s="48">
        <v>125</v>
      </c>
      <c r="C921" s="48">
        <v>31605</v>
      </c>
      <c r="D921" s="48">
        <v>3817</v>
      </c>
      <c r="E921" s="49">
        <f t="shared" si="14"/>
        <v>252.84</v>
      </c>
    </row>
    <row r="922" spans="1:5">
      <c r="A922" s="47">
        <v>42928</v>
      </c>
      <c r="B922" s="48">
        <v>106</v>
      </c>
      <c r="C922" s="48">
        <v>27516</v>
      </c>
      <c r="D922" s="48">
        <v>3796</v>
      </c>
      <c r="E922" s="49">
        <f t="shared" si="14"/>
        <v>259.58490566037733</v>
      </c>
    </row>
    <row r="923" spans="1:5">
      <c r="A923" s="47">
        <v>42929</v>
      </c>
      <c r="B923" s="48">
        <v>95</v>
      </c>
      <c r="C923" s="48">
        <v>22968</v>
      </c>
      <c r="D923" s="48">
        <v>3777</v>
      </c>
      <c r="E923" s="49">
        <f t="shared" si="14"/>
        <v>241.76842105263157</v>
      </c>
    </row>
    <row r="924" spans="1:5">
      <c r="A924" s="47">
        <v>42930</v>
      </c>
      <c r="B924" s="48">
        <v>270</v>
      </c>
      <c r="C924" s="48">
        <v>58109</v>
      </c>
      <c r="D924" s="48">
        <v>3724</v>
      </c>
      <c r="E924" s="49">
        <f t="shared" si="14"/>
        <v>215.21851851851852</v>
      </c>
    </row>
    <row r="925" spans="1:5">
      <c r="A925" s="47">
        <v>42931</v>
      </c>
      <c r="B925" s="48">
        <v>401</v>
      </c>
      <c r="C925" s="48">
        <v>82369</v>
      </c>
      <c r="D925" s="48">
        <v>3645</v>
      </c>
      <c r="E925" s="49">
        <f t="shared" si="14"/>
        <v>205.40897755610973</v>
      </c>
    </row>
    <row r="926" spans="1:5">
      <c r="A926" s="47">
        <v>42932</v>
      </c>
      <c r="B926" s="48">
        <v>372</v>
      </c>
      <c r="C926" s="48">
        <v>80633</v>
      </c>
      <c r="D926" s="48">
        <v>3572</v>
      </c>
      <c r="E926" s="49">
        <f t="shared" si="14"/>
        <v>216.75537634408602</v>
      </c>
    </row>
    <row r="927" spans="1:5">
      <c r="A927" s="47">
        <v>42933</v>
      </c>
      <c r="B927" s="48">
        <v>244</v>
      </c>
      <c r="C927" s="48">
        <v>48679</v>
      </c>
      <c r="D927" s="48">
        <v>3524</v>
      </c>
      <c r="E927" s="49">
        <f t="shared" si="14"/>
        <v>199.50409836065575</v>
      </c>
    </row>
    <row r="928" spans="1:5">
      <c r="A928" s="47">
        <v>42934</v>
      </c>
      <c r="B928" s="48">
        <v>291</v>
      </c>
      <c r="C928" s="48">
        <v>55374</v>
      </c>
      <c r="D928" s="48">
        <v>3467</v>
      </c>
      <c r="E928" s="49">
        <f t="shared" si="14"/>
        <v>190.28865979381445</v>
      </c>
    </row>
    <row r="929" spans="1:5">
      <c r="A929" s="47">
        <v>42935</v>
      </c>
      <c r="B929" s="48">
        <v>189</v>
      </c>
      <c r="C929" s="48">
        <v>40602</v>
      </c>
      <c r="D929" s="48">
        <v>3430</v>
      </c>
      <c r="E929" s="49">
        <f t="shared" si="14"/>
        <v>214.82539682539684</v>
      </c>
    </row>
    <row r="930" spans="1:5">
      <c r="A930" s="47">
        <v>42936</v>
      </c>
      <c r="B930" s="48">
        <v>239</v>
      </c>
      <c r="C930" s="48">
        <v>45427</v>
      </c>
      <c r="D930" s="48">
        <v>3383</v>
      </c>
      <c r="E930" s="49">
        <f t="shared" si="14"/>
        <v>190.07112970711296</v>
      </c>
    </row>
    <row r="931" spans="1:5">
      <c r="A931" s="47">
        <v>42937</v>
      </c>
      <c r="B931" s="48">
        <v>189</v>
      </c>
      <c r="C931" s="48">
        <v>38151</v>
      </c>
      <c r="D931" s="48">
        <v>3346</v>
      </c>
      <c r="E931" s="49">
        <f t="shared" si="14"/>
        <v>201.85714285714286</v>
      </c>
    </row>
    <row r="932" spans="1:5">
      <c r="A932" s="47">
        <v>42938</v>
      </c>
      <c r="B932" s="48">
        <v>225</v>
      </c>
      <c r="C932" s="48">
        <v>51597</v>
      </c>
      <c r="D932" s="48">
        <v>3302</v>
      </c>
      <c r="E932" s="49">
        <f t="shared" si="14"/>
        <v>229.32</v>
      </c>
    </row>
    <row r="933" spans="1:5">
      <c r="A933" s="47">
        <v>42939</v>
      </c>
      <c r="B933" s="48">
        <v>215</v>
      </c>
      <c r="C933" s="48">
        <v>47070</v>
      </c>
      <c r="D933" s="48">
        <v>3260</v>
      </c>
      <c r="E933" s="49">
        <f t="shared" si="14"/>
        <v>218.93023255813952</v>
      </c>
    </row>
    <row r="934" spans="1:5">
      <c r="A934" s="47">
        <v>42940</v>
      </c>
      <c r="B934" s="48">
        <v>173</v>
      </c>
      <c r="C934" s="48">
        <v>41753</v>
      </c>
      <c r="D934" s="48">
        <v>3226</v>
      </c>
      <c r="E934" s="49">
        <f t="shared" si="14"/>
        <v>241.34682080924856</v>
      </c>
    </row>
    <row r="935" spans="1:5">
      <c r="A935" s="47">
        <v>42941</v>
      </c>
      <c r="B935" s="48">
        <v>149</v>
      </c>
      <c r="C935" s="48">
        <v>33318</v>
      </c>
      <c r="D935" s="48">
        <v>3196</v>
      </c>
      <c r="E935" s="49">
        <f t="shared" si="14"/>
        <v>223.61073825503357</v>
      </c>
    </row>
    <row r="936" spans="1:5">
      <c r="A936" s="47">
        <v>42942</v>
      </c>
      <c r="B936" s="48">
        <v>119</v>
      </c>
      <c r="C936" s="48">
        <v>26025</v>
      </c>
      <c r="D936" s="48">
        <v>3017</v>
      </c>
      <c r="E936" s="49">
        <f t="shared" si="14"/>
        <v>218.69747899159663</v>
      </c>
    </row>
    <row r="937" spans="1:5">
      <c r="A937" s="47">
        <v>42943</v>
      </c>
      <c r="B937" s="48">
        <v>199</v>
      </c>
      <c r="C937" s="48">
        <v>43220</v>
      </c>
      <c r="D937" s="48">
        <v>2978</v>
      </c>
      <c r="E937" s="49">
        <f t="shared" si="14"/>
        <v>217.1859296482412</v>
      </c>
    </row>
    <row r="938" spans="1:5">
      <c r="A938" s="47">
        <v>42944</v>
      </c>
      <c r="B938" s="48">
        <v>363</v>
      </c>
      <c r="C938" s="48">
        <v>78463</v>
      </c>
      <c r="D938" s="48">
        <v>2907</v>
      </c>
      <c r="E938" s="49">
        <f t="shared" si="14"/>
        <v>216.15151515151516</v>
      </c>
    </row>
    <row r="939" spans="1:5">
      <c r="A939" s="47">
        <v>42945</v>
      </c>
      <c r="B939" s="48">
        <v>419</v>
      </c>
      <c r="C939" s="48">
        <v>89386</v>
      </c>
      <c r="D939" s="48">
        <v>2824</v>
      </c>
      <c r="E939" s="49">
        <f t="shared" si="14"/>
        <v>213.33174224343676</v>
      </c>
    </row>
    <row r="940" spans="1:5">
      <c r="A940" s="47">
        <v>42946</v>
      </c>
      <c r="B940" s="48">
        <v>384</v>
      </c>
      <c r="C940" s="48">
        <v>87045</v>
      </c>
      <c r="D940" s="48">
        <v>2749</v>
      </c>
      <c r="E940" s="49">
        <f t="shared" si="14"/>
        <v>226.6796875</v>
      </c>
    </row>
    <row r="941" spans="1:5">
      <c r="A941" s="47">
        <v>42947</v>
      </c>
      <c r="B941" s="48">
        <v>249</v>
      </c>
      <c r="C941" s="48">
        <v>52155</v>
      </c>
      <c r="D941" s="48">
        <v>2700</v>
      </c>
      <c r="E941" s="49">
        <f t="shared" si="14"/>
        <v>209.45783132530121</v>
      </c>
    </row>
    <row r="942" spans="1:5">
      <c r="A942" s="47">
        <v>42948</v>
      </c>
      <c r="B942" s="48">
        <v>168</v>
      </c>
      <c r="C942" s="48">
        <v>36818</v>
      </c>
      <c r="D942" s="48">
        <v>2669</v>
      </c>
      <c r="E942" s="49">
        <f t="shared" si="14"/>
        <v>219.1547619047619</v>
      </c>
    </row>
    <row r="943" spans="1:5">
      <c r="A943" s="47">
        <v>42949</v>
      </c>
      <c r="B943" s="48">
        <v>168</v>
      </c>
      <c r="C943" s="48">
        <v>35096</v>
      </c>
      <c r="D943" s="48">
        <v>2636</v>
      </c>
      <c r="E943" s="49">
        <f t="shared" si="14"/>
        <v>208.9047619047619</v>
      </c>
    </row>
    <row r="944" spans="1:5">
      <c r="A944" s="47">
        <v>42950</v>
      </c>
      <c r="B944" s="48">
        <v>168</v>
      </c>
      <c r="C944" s="48">
        <v>33176</v>
      </c>
      <c r="D944" s="48">
        <v>2603</v>
      </c>
      <c r="E944" s="49">
        <f t="shared" si="14"/>
        <v>197.47619047619048</v>
      </c>
    </row>
    <row r="945" spans="1:5">
      <c r="A945" s="47">
        <v>42951</v>
      </c>
      <c r="B945" s="48">
        <v>157</v>
      </c>
      <c r="C945" s="48">
        <v>35013</v>
      </c>
      <c r="D945" s="48">
        <v>2572</v>
      </c>
      <c r="E945" s="49">
        <f t="shared" si="14"/>
        <v>223.01273885350318</v>
      </c>
    </row>
    <row r="946" spans="1:5">
      <c r="A946" s="47">
        <v>42952</v>
      </c>
      <c r="B946" s="48">
        <v>268</v>
      </c>
      <c r="C946" s="48">
        <v>58217</v>
      </c>
      <c r="D946" s="48">
        <v>2519</v>
      </c>
      <c r="E946" s="49">
        <f t="shared" si="14"/>
        <v>217.22761194029852</v>
      </c>
    </row>
    <row r="947" spans="1:5">
      <c r="A947" s="47">
        <v>42953</v>
      </c>
      <c r="B947" s="48">
        <v>308</v>
      </c>
      <c r="C947" s="48">
        <v>69485</v>
      </c>
      <c r="D947" s="48">
        <v>2459</v>
      </c>
      <c r="E947" s="49">
        <f t="shared" si="14"/>
        <v>225.60064935064935</v>
      </c>
    </row>
    <row r="948" spans="1:5">
      <c r="A948" s="47">
        <v>42954</v>
      </c>
      <c r="B948" s="48">
        <v>173</v>
      </c>
      <c r="C948" s="48">
        <v>35070</v>
      </c>
      <c r="D948" s="48">
        <v>2425</v>
      </c>
      <c r="E948" s="49">
        <f t="shared" si="14"/>
        <v>202.71676300578034</v>
      </c>
    </row>
    <row r="949" spans="1:5">
      <c r="A949" s="47">
        <v>42955</v>
      </c>
      <c r="B949" s="48">
        <v>180</v>
      </c>
      <c r="C949" s="48">
        <v>33937</v>
      </c>
      <c r="D949" s="48">
        <v>2389</v>
      </c>
      <c r="E949" s="49">
        <f t="shared" si="14"/>
        <v>188.53888888888889</v>
      </c>
    </row>
    <row r="950" spans="1:5">
      <c r="A950" s="47">
        <v>42956</v>
      </c>
      <c r="B950" s="48">
        <v>197</v>
      </c>
      <c r="C950" s="48">
        <v>43326</v>
      </c>
      <c r="D950" s="48">
        <v>2350</v>
      </c>
      <c r="E950" s="49">
        <f t="shared" si="14"/>
        <v>219.92893401015229</v>
      </c>
    </row>
    <row r="951" spans="1:5">
      <c r="A951" s="47">
        <v>42957</v>
      </c>
      <c r="B951" s="48">
        <v>458</v>
      </c>
      <c r="C951" s="48">
        <v>76820</v>
      </c>
      <c r="D951" s="48">
        <v>2260</v>
      </c>
      <c r="E951" s="49">
        <f t="shared" si="14"/>
        <v>167.72925764192141</v>
      </c>
    </row>
    <row r="952" spans="1:5">
      <c r="A952" s="47">
        <v>42958</v>
      </c>
      <c r="B952" s="48">
        <v>375</v>
      </c>
      <c r="C952" s="48">
        <v>61696</v>
      </c>
      <c r="D952" s="48">
        <v>3644</v>
      </c>
      <c r="E952" s="49">
        <f t="shared" si="14"/>
        <v>164.52266666666668</v>
      </c>
    </row>
    <row r="953" spans="1:5">
      <c r="A953" s="47">
        <v>42959</v>
      </c>
      <c r="B953" s="48">
        <v>477</v>
      </c>
      <c r="C953" s="48">
        <v>83140</v>
      </c>
      <c r="D953" s="48">
        <v>3550</v>
      </c>
      <c r="E953" s="49">
        <f t="shared" si="14"/>
        <v>174.29769392033543</v>
      </c>
    </row>
    <row r="954" spans="1:5">
      <c r="A954" s="47">
        <v>42960</v>
      </c>
      <c r="B954" s="48">
        <v>413</v>
      </c>
      <c r="C954" s="48">
        <v>81900</v>
      </c>
      <c r="D954" s="48">
        <v>3469</v>
      </c>
      <c r="E954" s="49">
        <f t="shared" si="14"/>
        <v>198.30508474576271</v>
      </c>
    </row>
    <row r="955" spans="1:5">
      <c r="A955" s="47">
        <v>42961</v>
      </c>
      <c r="B955" s="48">
        <v>285</v>
      </c>
      <c r="C955" s="48">
        <v>48426</v>
      </c>
      <c r="D955" s="48">
        <v>3413</v>
      </c>
      <c r="E955" s="49">
        <f t="shared" si="14"/>
        <v>169.91578947368421</v>
      </c>
    </row>
    <row r="956" spans="1:5">
      <c r="A956" s="47">
        <v>42962</v>
      </c>
      <c r="B956" s="48">
        <v>228</v>
      </c>
      <c r="C956" s="48">
        <v>45396</v>
      </c>
      <c r="D956" s="48">
        <v>3368</v>
      </c>
      <c r="E956" s="49">
        <f t="shared" si="14"/>
        <v>199.10526315789474</v>
      </c>
    </row>
    <row r="957" spans="1:5">
      <c r="A957" s="47">
        <v>42963</v>
      </c>
      <c r="B957" s="48">
        <v>225</v>
      </c>
      <c r="C957" s="48">
        <v>42606</v>
      </c>
      <c r="D957" s="48">
        <v>3324</v>
      </c>
      <c r="E957" s="49">
        <f t="shared" si="14"/>
        <v>189.36</v>
      </c>
    </row>
    <row r="958" spans="1:5">
      <c r="A958" s="47">
        <v>42964</v>
      </c>
      <c r="B958" s="48">
        <v>180</v>
      </c>
      <c r="C958" s="48">
        <v>32795</v>
      </c>
      <c r="D958" s="48">
        <v>3288</v>
      </c>
      <c r="E958" s="49">
        <f t="shared" si="14"/>
        <v>182.19444444444446</v>
      </c>
    </row>
    <row r="959" spans="1:5">
      <c r="A959" s="47">
        <v>42965</v>
      </c>
      <c r="B959" s="48">
        <v>324</v>
      </c>
      <c r="C959" s="48">
        <v>58647</v>
      </c>
      <c r="D959" s="48">
        <v>3215</v>
      </c>
      <c r="E959" s="49">
        <f t="shared" si="14"/>
        <v>181.00925925925927</v>
      </c>
    </row>
    <row r="960" spans="1:5">
      <c r="A960" s="47">
        <v>42966</v>
      </c>
      <c r="B960" s="48">
        <v>401</v>
      </c>
      <c r="C960" s="48">
        <v>70830</v>
      </c>
      <c r="D960" s="48">
        <v>3137</v>
      </c>
      <c r="E960" s="49">
        <f t="shared" si="14"/>
        <v>176.63341645885288</v>
      </c>
    </row>
    <row r="961" spans="1:5">
      <c r="A961" s="47">
        <v>42967</v>
      </c>
      <c r="B961" s="48">
        <v>450</v>
      </c>
      <c r="C961" s="48">
        <v>81349</v>
      </c>
      <c r="D961" s="48">
        <v>3048</v>
      </c>
      <c r="E961" s="49">
        <f t="shared" si="14"/>
        <v>180.77555555555554</v>
      </c>
    </row>
    <row r="962" spans="1:5">
      <c r="A962" s="47">
        <v>42968</v>
      </c>
      <c r="B962" s="48">
        <v>227</v>
      </c>
      <c r="C962" s="48">
        <v>42622</v>
      </c>
      <c r="D962" s="48">
        <v>3004</v>
      </c>
      <c r="E962" s="49">
        <f t="shared" si="14"/>
        <v>187.76211453744494</v>
      </c>
    </row>
    <row r="963" spans="1:5">
      <c r="A963" s="47">
        <v>42969</v>
      </c>
      <c r="B963" s="48">
        <v>285</v>
      </c>
      <c r="C963" s="48">
        <v>59791</v>
      </c>
      <c r="D963" s="48">
        <v>2947</v>
      </c>
      <c r="E963" s="49">
        <f t="shared" ref="E963:E1026" si="15">C963/B963</f>
        <v>209.79298245614035</v>
      </c>
    </row>
    <row r="964" spans="1:5">
      <c r="A964" s="47">
        <v>42970</v>
      </c>
      <c r="B964" s="48">
        <v>223</v>
      </c>
      <c r="C964" s="48">
        <v>55011</v>
      </c>
      <c r="D964" s="48">
        <v>2904</v>
      </c>
      <c r="E964" s="49">
        <f t="shared" si="15"/>
        <v>246.68609865470853</v>
      </c>
    </row>
    <row r="965" spans="1:5">
      <c r="A965" s="47">
        <v>42971</v>
      </c>
      <c r="B965" s="48">
        <v>334</v>
      </c>
      <c r="C965" s="48">
        <v>68149</v>
      </c>
      <c r="D965" s="48">
        <v>2838</v>
      </c>
      <c r="E965" s="49">
        <f t="shared" si="15"/>
        <v>204.03892215568862</v>
      </c>
    </row>
    <row r="966" spans="1:5">
      <c r="A966" s="47">
        <v>42972</v>
      </c>
      <c r="B966" s="48">
        <v>325</v>
      </c>
      <c r="C966" s="48">
        <v>68913</v>
      </c>
      <c r="D966" s="48">
        <v>2774</v>
      </c>
      <c r="E966" s="49">
        <f t="shared" si="15"/>
        <v>212.04</v>
      </c>
    </row>
    <row r="967" spans="1:5">
      <c r="A967" s="47">
        <v>42973</v>
      </c>
      <c r="B967" s="48">
        <v>298</v>
      </c>
      <c r="C967" s="48">
        <v>73534</v>
      </c>
      <c r="D967" s="48">
        <v>2716</v>
      </c>
      <c r="E967" s="49">
        <f t="shared" si="15"/>
        <v>246.75838926174498</v>
      </c>
    </row>
    <row r="968" spans="1:5">
      <c r="A968" s="47">
        <v>42974</v>
      </c>
      <c r="B968" s="48">
        <v>279</v>
      </c>
      <c r="C968" s="48">
        <v>62520</v>
      </c>
      <c r="D968" s="48">
        <v>2661</v>
      </c>
      <c r="E968" s="49">
        <f t="shared" si="15"/>
        <v>224.08602150537635</v>
      </c>
    </row>
    <row r="969" spans="1:5">
      <c r="A969" s="47">
        <v>42975</v>
      </c>
      <c r="B969" s="48">
        <v>190</v>
      </c>
      <c r="C969" s="48">
        <v>35222</v>
      </c>
      <c r="D969" s="48">
        <v>2622</v>
      </c>
      <c r="E969" s="49">
        <f t="shared" si="15"/>
        <v>185.37894736842105</v>
      </c>
    </row>
    <row r="970" spans="1:5">
      <c r="A970" s="47">
        <v>42976</v>
      </c>
      <c r="B970" s="48">
        <v>296</v>
      </c>
      <c r="C970" s="48">
        <v>72151</v>
      </c>
      <c r="D970" s="48">
        <v>3017</v>
      </c>
      <c r="E970" s="49">
        <f t="shared" si="15"/>
        <v>243.75337837837839</v>
      </c>
    </row>
    <row r="971" spans="1:5">
      <c r="A971" s="47">
        <v>42977</v>
      </c>
      <c r="B971" s="48">
        <v>195</v>
      </c>
      <c r="C971" s="48">
        <v>47011</v>
      </c>
      <c r="D971" s="48">
        <v>2979</v>
      </c>
      <c r="E971" s="49">
        <f t="shared" si="15"/>
        <v>241.08205128205128</v>
      </c>
    </row>
    <row r="972" spans="1:5">
      <c r="A972" s="47">
        <v>42978</v>
      </c>
      <c r="B972" s="48">
        <v>413</v>
      </c>
      <c r="C972" s="48">
        <v>93125</v>
      </c>
      <c r="D972" s="48">
        <v>2897</v>
      </c>
      <c r="E972" s="49">
        <f t="shared" si="15"/>
        <v>225.48426150121065</v>
      </c>
    </row>
    <row r="973" spans="1:5">
      <c r="A973" s="47">
        <v>42979</v>
      </c>
      <c r="B973" s="48">
        <v>246</v>
      </c>
      <c r="C973" s="48">
        <v>54735</v>
      </c>
      <c r="D973" s="48">
        <v>2849</v>
      </c>
      <c r="E973" s="49">
        <f t="shared" si="15"/>
        <v>222.5</v>
      </c>
    </row>
    <row r="974" spans="1:5">
      <c r="A974" s="47">
        <v>42980</v>
      </c>
      <c r="B974" s="48">
        <v>443</v>
      </c>
      <c r="C974" s="48">
        <v>107839</v>
      </c>
      <c r="D974" s="48">
        <v>2762</v>
      </c>
      <c r="E974" s="49">
        <f t="shared" si="15"/>
        <v>243.42889390519187</v>
      </c>
    </row>
    <row r="975" spans="1:5">
      <c r="A975" s="47">
        <v>42981</v>
      </c>
      <c r="B975" s="48">
        <v>394</v>
      </c>
      <c r="C975" s="48">
        <v>108137</v>
      </c>
      <c r="D975" s="48">
        <v>2685</v>
      </c>
      <c r="E975" s="49">
        <f t="shared" si="15"/>
        <v>274.45939086294419</v>
      </c>
    </row>
    <row r="976" spans="1:5">
      <c r="A976" s="47">
        <v>42982</v>
      </c>
      <c r="B976" s="48">
        <v>190</v>
      </c>
      <c r="C976" s="48">
        <v>52041</v>
      </c>
      <c r="D976" s="48">
        <v>2647</v>
      </c>
      <c r="E976" s="49">
        <f t="shared" si="15"/>
        <v>273.89999999999998</v>
      </c>
    </row>
    <row r="977" spans="1:5">
      <c r="A977" s="47">
        <v>42983</v>
      </c>
      <c r="B977" s="48">
        <v>93</v>
      </c>
      <c r="C977" s="48">
        <v>25551</v>
      </c>
      <c r="D977" s="48">
        <v>2629</v>
      </c>
      <c r="E977" s="49">
        <f t="shared" si="15"/>
        <v>274.74193548387098</v>
      </c>
    </row>
    <row r="978" spans="1:5">
      <c r="A978" s="47">
        <v>42984</v>
      </c>
      <c r="B978" s="48">
        <v>145</v>
      </c>
      <c r="C978" s="48">
        <v>40278</v>
      </c>
      <c r="D978" s="48">
        <v>2600</v>
      </c>
      <c r="E978" s="49">
        <f t="shared" si="15"/>
        <v>277.77931034482759</v>
      </c>
    </row>
    <row r="979" spans="1:5">
      <c r="A979" s="47">
        <v>42985</v>
      </c>
      <c r="B979" s="48">
        <v>130</v>
      </c>
      <c r="C979" s="48">
        <v>35893</v>
      </c>
      <c r="D979" s="48">
        <v>2575</v>
      </c>
      <c r="E979" s="49">
        <f t="shared" si="15"/>
        <v>276.10000000000002</v>
      </c>
    </row>
    <row r="980" spans="1:5">
      <c r="A980" s="47">
        <v>42986</v>
      </c>
      <c r="B980" s="48">
        <v>147</v>
      </c>
      <c r="C980" s="48">
        <v>40109</v>
      </c>
      <c r="D980" s="48">
        <v>2546</v>
      </c>
      <c r="E980" s="49">
        <f t="shared" si="15"/>
        <v>272.8503401360544</v>
      </c>
    </row>
    <row r="981" spans="1:5">
      <c r="A981" s="47">
        <v>42987</v>
      </c>
      <c r="B981" s="48">
        <v>273</v>
      </c>
      <c r="C981" s="48">
        <v>72105</v>
      </c>
      <c r="D981" s="48">
        <v>2492</v>
      </c>
      <c r="E981" s="49">
        <f t="shared" si="15"/>
        <v>264.12087912087912</v>
      </c>
    </row>
    <row r="982" spans="1:5">
      <c r="A982" s="47">
        <v>42988</v>
      </c>
      <c r="B982" s="48">
        <v>272</v>
      </c>
      <c r="C982" s="48">
        <v>73995</v>
      </c>
      <c r="D982" s="48">
        <v>2439</v>
      </c>
      <c r="E982" s="49">
        <f t="shared" si="15"/>
        <v>272.04044117647061</v>
      </c>
    </row>
    <row r="983" spans="1:5">
      <c r="A983" s="47">
        <v>42989</v>
      </c>
      <c r="B983" s="48">
        <v>74</v>
      </c>
      <c r="C983" s="48">
        <v>20352</v>
      </c>
      <c r="D983" s="48">
        <v>2424</v>
      </c>
      <c r="E983" s="49">
        <f t="shared" si="15"/>
        <v>275.02702702702703</v>
      </c>
    </row>
    <row r="984" spans="1:5">
      <c r="A984" s="47">
        <v>42990</v>
      </c>
      <c r="B984" s="48">
        <v>106</v>
      </c>
      <c r="C984" s="48">
        <v>29776</v>
      </c>
      <c r="D984" s="48">
        <v>2403</v>
      </c>
      <c r="E984" s="49">
        <f t="shared" si="15"/>
        <v>280.90566037735852</v>
      </c>
    </row>
    <row r="985" spans="1:5">
      <c r="A985" s="47">
        <v>42991</v>
      </c>
      <c r="B985" s="48">
        <v>109</v>
      </c>
      <c r="C985" s="48">
        <v>26565</v>
      </c>
      <c r="D985" s="48">
        <v>2382</v>
      </c>
      <c r="E985" s="49">
        <f t="shared" si="15"/>
        <v>243.71559633027522</v>
      </c>
    </row>
    <row r="986" spans="1:5">
      <c r="A986" s="47">
        <v>42992</v>
      </c>
      <c r="B986" s="48">
        <v>240</v>
      </c>
      <c r="C986" s="48">
        <v>35881</v>
      </c>
      <c r="D986" s="48">
        <v>2335</v>
      </c>
      <c r="E986" s="49">
        <f t="shared" si="15"/>
        <v>149.50416666666666</v>
      </c>
    </row>
    <row r="987" spans="1:5">
      <c r="A987" s="47">
        <v>42993</v>
      </c>
      <c r="B987" s="48">
        <v>285</v>
      </c>
      <c r="C987" s="48">
        <v>48372</v>
      </c>
      <c r="D987" s="48">
        <v>2279</v>
      </c>
      <c r="E987" s="49">
        <f t="shared" si="15"/>
        <v>169.72631578947369</v>
      </c>
    </row>
    <row r="988" spans="1:5">
      <c r="A988" s="47">
        <v>42994</v>
      </c>
      <c r="B988" s="48">
        <v>311</v>
      </c>
      <c r="C988" s="48">
        <v>70668</v>
      </c>
      <c r="D988" s="48">
        <v>2217</v>
      </c>
      <c r="E988" s="49">
        <f t="shared" si="15"/>
        <v>227.22829581993568</v>
      </c>
    </row>
    <row r="989" spans="1:5">
      <c r="A989" s="47">
        <v>42995</v>
      </c>
      <c r="B989" s="48">
        <v>268</v>
      </c>
      <c r="C989" s="48">
        <v>60819</v>
      </c>
      <c r="D989" s="48">
        <v>2165</v>
      </c>
      <c r="E989" s="49">
        <f t="shared" si="15"/>
        <v>226.93656716417911</v>
      </c>
    </row>
    <row r="990" spans="1:5">
      <c r="A990" s="47">
        <v>42996</v>
      </c>
      <c r="B990" s="48">
        <v>104</v>
      </c>
      <c r="C990" s="48">
        <v>22864</v>
      </c>
      <c r="D990" s="48">
        <v>2144</v>
      </c>
      <c r="E990" s="49">
        <f t="shared" si="15"/>
        <v>219.84615384615384</v>
      </c>
    </row>
    <row r="991" spans="1:5">
      <c r="A991" s="47">
        <v>42997</v>
      </c>
      <c r="B991" s="48">
        <v>100</v>
      </c>
      <c r="C991" s="48">
        <v>18984</v>
      </c>
      <c r="D991" s="48">
        <v>2125</v>
      </c>
      <c r="E991" s="49">
        <f t="shared" si="15"/>
        <v>189.84</v>
      </c>
    </row>
    <row r="992" spans="1:5">
      <c r="A992" s="47">
        <v>42998</v>
      </c>
      <c r="B992" s="48">
        <v>163</v>
      </c>
      <c r="C992" s="48">
        <v>31508</v>
      </c>
      <c r="D992" s="48">
        <v>2093</v>
      </c>
      <c r="E992" s="49">
        <f t="shared" si="15"/>
        <v>193.30061349693253</v>
      </c>
    </row>
    <row r="993" spans="1:5">
      <c r="A993" s="47">
        <v>42999</v>
      </c>
      <c r="B993" s="48">
        <v>112</v>
      </c>
      <c r="C993" s="48">
        <v>25799</v>
      </c>
      <c r="D993" s="48">
        <v>2071</v>
      </c>
      <c r="E993" s="49">
        <f t="shared" si="15"/>
        <v>230.34821428571428</v>
      </c>
    </row>
    <row r="994" spans="1:5">
      <c r="A994" s="47">
        <v>43000</v>
      </c>
      <c r="B994" s="48">
        <v>137</v>
      </c>
      <c r="C994" s="48">
        <v>33135</v>
      </c>
      <c r="D994" s="48">
        <v>2044</v>
      </c>
      <c r="E994" s="49">
        <f t="shared" si="15"/>
        <v>241.86131386861314</v>
      </c>
    </row>
    <row r="995" spans="1:5">
      <c r="A995" s="50">
        <v>43001</v>
      </c>
      <c r="B995" s="51">
        <v>249</v>
      </c>
      <c r="C995" s="52">
        <v>68365</v>
      </c>
      <c r="D995" s="51">
        <v>1995</v>
      </c>
      <c r="E995" s="49">
        <f t="shared" si="15"/>
        <v>274.55823293172693</v>
      </c>
    </row>
    <row r="996" spans="1:5">
      <c r="A996" s="50">
        <v>43002</v>
      </c>
      <c r="B996" s="51">
        <v>211</v>
      </c>
      <c r="C996" s="52">
        <v>67984</v>
      </c>
      <c r="D996" s="51">
        <v>1953</v>
      </c>
      <c r="E996" s="49">
        <f t="shared" si="15"/>
        <v>322.19905213270141</v>
      </c>
    </row>
    <row r="997" spans="1:5">
      <c r="A997" s="50">
        <v>43003</v>
      </c>
      <c r="B997" s="51">
        <v>95</v>
      </c>
      <c r="C997" s="52">
        <v>35942</v>
      </c>
      <c r="D997" s="51">
        <v>1935</v>
      </c>
      <c r="E997" s="49">
        <f t="shared" si="15"/>
        <v>378.33684210526314</v>
      </c>
    </row>
    <row r="998" spans="1:5">
      <c r="A998" s="50">
        <v>43004</v>
      </c>
      <c r="B998" s="51">
        <v>178</v>
      </c>
      <c r="C998" s="52">
        <v>48725</v>
      </c>
      <c r="D998" s="51">
        <v>1900</v>
      </c>
      <c r="E998" s="49">
        <f t="shared" si="15"/>
        <v>273.73595505617976</v>
      </c>
    </row>
    <row r="999" spans="1:5">
      <c r="A999" s="50">
        <v>43005</v>
      </c>
      <c r="B999" s="51">
        <v>199</v>
      </c>
      <c r="C999" s="52">
        <v>44053</v>
      </c>
      <c r="D999" s="51">
        <v>1860</v>
      </c>
      <c r="E999" s="49">
        <f t="shared" si="15"/>
        <v>221.3718592964824</v>
      </c>
    </row>
    <row r="1000" spans="1:5">
      <c r="A1000" s="50">
        <v>43006</v>
      </c>
      <c r="B1000" s="51">
        <v>140</v>
      </c>
      <c r="C1000" s="52">
        <v>42978</v>
      </c>
      <c r="D1000" s="51">
        <v>1833</v>
      </c>
      <c r="E1000" s="49">
        <f t="shared" si="15"/>
        <v>306.98571428571427</v>
      </c>
    </row>
    <row r="1001" spans="1:5">
      <c r="A1001" s="50">
        <v>43007</v>
      </c>
      <c r="B1001" s="51">
        <v>175</v>
      </c>
      <c r="C1001" s="52">
        <v>45300</v>
      </c>
      <c r="D1001" s="51">
        <v>2496</v>
      </c>
      <c r="E1001" s="49">
        <f t="shared" si="15"/>
        <v>258.85714285714283</v>
      </c>
    </row>
    <row r="1002" spans="1:5">
      <c r="A1002" s="50">
        <v>43008</v>
      </c>
      <c r="B1002" s="51">
        <v>253</v>
      </c>
      <c r="C1002" s="52">
        <v>98431</v>
      </c>
      <c r="D1002" s="51">
        <v>2447</v>
      </c>
      <c r="E1002" s="49">
        <f t="shared" si="15"/>
        <v>389.05533596837944</v>
      </c>
    </row>
    <row r="1003" spans="1:5">
      <c r="A1003" s="50">
        <v>43009</v>
      </c>
      <c r="B1003" s="51">
        <v>294</v>
      </c>
      <c r="C1003" s="52">
        <v>111911</v>
      </c>
      <c r="D1003" s="51">
        <v>2389</v>
      </c>
      <c r="E1003" s="49">
        <f t="shared" si="15"/>
        <v>380.6496598639456</v>
      </c>
    </row>
    <row r="1004" spans="1:5">
      <c r="A1004" s="50">
        <v>43010</v>
      </c>
      <c r="B1004" s="51">
        <v>76</v>
      </c>
      <c r="C1004" s="52">
        <v>35728</v>
      </c>
      <c r="D1004" s="51">
        <v>2374</v>
      </c>
      <c r="E1004" s="49">
        <f t="shared" si="15"/>
        <v>470.10526315789474</v>
      </c>
    </row>
    <row r="1005" spans="1:5">
      <c r="A1005" s="50">
        <v>43011</v>
      </c>
      <c r="B1005" s="51">
        <v>109</v>
      </c>
      <c r="C1005" s="52">
        <v>37533</v>
      </c>
      <c r="D1005" s="51">
        <v>2352</v>
      </c>
      <c r="E1005" s="49">
        <f t="shared" si="15"/>
        <v>344.33944954128441</v>
      </c>
    </row>
    <row r="1006" spans="1:5">
      <c r="A1006" s="50">
        <v>43012</v>
      </c>
      <c r="B1006" s="51">
        <v>74</v>
      </c>
      <c r="C1006" s="52">
        <v>30649</v>
      </c>
      <c r="D1006" s="51">
        <v>2338</v>
      </c>
      <c r="E1006" s="49">
        <f t="shared" si="15"/>
        <v>414.17567567567568</v>
      </c>
    </row>
    <row r="1007" spans="1:5">
      <c r="A1007" s="50">
        <v>43013</v>
      </c>
      <c r="B1007" s="51">
        <v>119</v>
      </c>
      <c r="C1007" s="52">
        <v>37615</v>
      </c>
      <c r="D1007" s="51">
        <v>2314</v>
      </c>
      <c r="E1007" s="49">
        <f t="shared" si="15"/>
        <v>316.0924369747899</v>
      </c>
    </row>
    <row r="1008" spans="1:5">
      <c r="A1008" s="50">
        <v>43014</v>
      </c>
      <c r="B1008" s="51">
        <v>119</v>
      </c>
      <c r="C1008" s="52">
        <v>45530</v>
      </c>
      <c r="D1008" s="51">
        <v>2291</v>
      </c>
      <c r="E1008" s="49">
        <f t="shared" si="15"/>
        <v>382.60504201680675</v>
      </c>
    </row>
    <row r="1009" spans="1:5">
      <c r="A1009" s="50">
        <v>43015</v>
      </c>
      <c r="B1009" s="51">
        <v>144</v>
      </c>
      <c r="C1009" s="52">
        <v>63491</v>
      </c>
      <c r="D1009" s="51">
        <v>2263</v>
      </c>
      <c r="E1009" s="49">
        <f t="shared" si="15"/>
        <v>440.90972222222223</v>
      </c>
    </row>
    <row r="1010" spans="1:5">
      <c r="A1010" s="50">
        <v>43016</v>
      </c>
      <c r="B1010" s="51">
        <v>197</v>
      </c>
      <c r="C1010" s="52">
        <v>71406</v>
      </c>
      <c r="D1010" s="51">
        <v>2224</v>
      </c>
      <c r="E1010" s="49">
        <f t="shared" si="15"/>
        <v>362.46700507614213</v>
      </c>
    </row>
    <row r="1011" spans="1:5">
      <c r="A1011" s="50">
        <v>43017</v>
      </c>
      <c r="B1011" s="51">
        <v>71</v>
      </c>
      <c r="C1011" s="52">
        <v>20450</v>
      </c>
      <c r="D1011" s="51">
        <v>2210</v>
      </c>
      <c r="E1011" s="49">
        <f t="shared" si="15"/>
        <v>288.02816901408448</v>
      </c>
    </row>
    <row r="1012" spans="1:5">
      <c r="A1012" s="50">
        <v>43018</v>
      </c>
      <c r="B1012" s="51">
        <v>125</v>
      </c>
      <c r="C1012" s="52">
        <v>34178</v>
      </c>
      <c r="D1012" s="51">
        <v>2186</v>
      </c>
      <c r="E1012" s="49">
        <f t="shared" si="15"/>
        <v>273.42399999999998</v>
      </c>
    </row>
    <row r="1013" spans="1:5">
      <c r="A1013" s="50">
        <v>43019</v>
      </c>
      <c r="B1013" s="51">
        <v>111</v>
      </c>
      <c r="C1013" s="52">
        <v>36291</v>
      </c>
      <c r="D1013" s="51">
        <v>2164</v>
      </c>
      <c r="E1013" s="49">
        <f t="shared" si="15"/>
        <v>326.94594594594594</v>
      </c>
    </row>
    <row r="1014" spans="1:5">
      <c r="A1014" s="50">
        <v>43020</v>
      </c>
      <c r="B1014" s="51">
        <v>111</v>
      </c>
      <c r="C1014" s="52">
        <v>29103</v>
      </c>
      <c r="D1014" s="51">
        <v>2142</v>
      </c>
      <c r="E1014" s="49">
        <f t="shared" si="15"/>
        <v>262.18918918918916</v>
      </c>
    </row>
    <row r="1015" spans="1:5">
      <c r="A1015" s="50">
        <v>43021</v>
      </c>
      <c r="B1015" s="51">
        <v>166</v>
      </c>
      <c r="C1015" s="52">
        <v>41492</v>
      </c>
      <c r="D1015" s="51">
        <v>2109</v>
      </c>
      <c r="E1015" s="49">
        <f t="shared" si="15"/>
        <v>249.95180722891567</v>
      </c>
    </row>
    <row r="1016" spans="1:5">
      <c r="A1016" s="50">
        <v>43022</v>
      </c>
      <c r="B1016" s="51">
        <v>272</v>
      </c>
      <c r="C1016" s="52">
        <v>89836</v>
      </c>
      <c r="D1016" s="51">
        <v>2056</v>
      </c>
      <c r="E1016" s="49">
        <f t="shared" si="15"/>
        <v>330.27941176470586</v>
      </c>
    </row>
    <row r="1017" spans="1:5">
      <c r="A1017" s="50">
        <v>43023</v>
      </c>
      <c r="B1017" s="51">
        <v>192</v>
      </c>
      <c r="C1017" s="52">
        <v>56399</v>
      </c>
      <c r="D1017" s="51">
        <v>2018</v>
      </c>
      <c r="E1017" s="49">
        <f t="shared" si="15"/>
        <v>293.74479166666669</v>
      </c>
    </row>
    <row r="1018" spans="1:5">
      <c r="A1018" s="50">
        <v>43024</v>
      </c>
      <c r="B1018" s="51">
        <v>116</v>
      </c>
      <c r="C1018" s="52">
        <v>44954</v>
      </c>
      <c r="D1018" s="51">
        <v>1995</v>
      </c>
      <c r="E1018" s="49">
        <f t="shared" si="15"/>
        <v>387.5344827586207</v>
      </c>
    </row>
    <row r="1019" spans="1:5">
      <c r="A1019" s="50">
        <v>43025</v>
      </c>
      <c r="B1019" s="51">
        <v>74</v>
      </c>
      <c r="C1019" s="52">
        <v>31646</v>
      </c>
      <c r="D1019" s="51">
        <v>2826</v>
      </c>
      <c r="E1019" s="49">
        <f t="shared" si="15"/>
        <v>427.64864864864865</v>
      </c>
    </row>
    <row r="1020" spans="1:5">
      <c r="A1020" s="50">
        <v>43026</v>
      </c>
      <c r="B1020" s="51">
        <v>61</v>
      </c>
      <c r="C1020" s="52">
        <v>26282</v>
      </c>
      <c r="D1020" s="51">
        <v>2816</v>
      </c>
      <c r="E1020" s="49">
        <f t="shared" si="15"/>
        <v>430.85245901639342</v>
      </c>
    </row>
    <row r="1021" spans="1:5">
      <c r="A1021" s="50">
        <v>43027</v>
      </c>
      <c r="B1021" s="51">
        <v>42</v>
      </c>
      <c r="C1021" s="52">
        <v>16850</v>
      </c>
      <c r="D1021" s="51">
        <v>2813</v>
      </c>
      <c r="E1021" s="49">
        <f t="shared" si="15"/>
        <v>401.1904761904762</v>
      </c>
    </row>
    <row r="1022" spans="1:5">
      <c r="A1022" s="50">
        <v>43028</v>
      </c>
      <c r="B1022" s="51">
        <v>64</v>
      </c>
      <c r="C1022" s="52">
        <v>23253</v>
      </c>
      <c r="D1022" s="51">
        <v>2801</v>
      </c>
      <c r="E1022" s="49">
        <f t="shared" si="15"/>
        <v>363.328125</v>
      </c>
    </row>
    <row r="1023" spans="1:5">
      <c r="A1023" s="50">
        <v>43029</v>
      </c>
      <c r="B1023" s="51">
        <v>176</v>
      </c>
      <c r="C1023" s="52">
        <v>76776</v>
      </c>
      <c r="D1023" s="51">
        <v>2757</v>
      </c>
      <c r="E1023" s="49">
        <f t="shared" si="15"/>
        <v>436.22727272727275</v>
      </c>
    </row>
    <row r="1024" spans="1:5">
      <c r="A1024" s="50">
        <v>43030</v>
      </c>
      <c r="B1024" s="51">
        <v>154</v>
      </c>
      <c r="C1024" s="52">
        <v>60753</v>
      </c>
      <c r="D1024" s="51">
        <v>2727</v>
      </c>
      <c r="E1024" s="49">
        <f t="shared" si="15"/>
        <v>394.5</v>
      </c>
    </row>
    <row r="1025" spans="1:5">
      <c r="A1025" s="50">
        <v>43031</v>
      </c>
      <c r="B1025" s="51">
        <v>78</v>
      </c>
      <c r="C1025" s="52">
        <v>37270</v>
      </c>
      <c r="D1025" s="51">
        <v>2712</v>
      </c>
      <c r="E1025" s="49">
        <f t="shared" si="15"/>
        <v>477.82051282051282</v>
      </c>
    </row>
    <row r="1026" spans="1:5">
      <c r="A1026" s="50">
        <v>43032</v>
      </c>
      <c r="B1026" s="51">
        <v>119</v>
      </c>
      <c r="C1026" s="52">
        <v>46199</v>
      </c>
      <c r="D1026" s="51">
        <v>2688</v>
      </c>
      <c r="E1026" s="49">
        <f t="shared" si="15"/>
        <v>388.22689075630251</v>
      </c>
    </row>
    <row r="1027" spans="1:5">
      <c r="A1027" s="50">
        <v>43033</v>
      </c>
      <c r="B1027" s="51">
        <v>71</v>
      </c>
      <c r="C1027" s="52">
        <v>28766</v>
      </c>
      <c r="D1027" s="51">
        <v>3822</v>
      </c>
      <c r="E1027" s="49">
        <f t="shared" ref="E1027:E1090" si="16">C1027/B1027</f>
        <v>405.15492957746477</v>
      </c>
    </row>
    <row r="1028" spans="1:5">
      <c r="A1028" s="50">
        <v>43034</v>
      </c>
      <c r="B1028" s="51">
        <v>67</v>
      </c>
      <c r="C1028" s="52">
        <v>31461</v>
      </c>
      <c r="D1028" s="51">
        <v>3808</v>
      </c>
      <c r="E1028" s="49">
        <f t="shared" si="16"/>
        <v>469.56716417910445</v>
      </c>
    </row>
    <row r="1029" spans="1:5">
      <c r="A1029" s="50">
        <v>43035</v>
      </c>
      <c r="B1029" s="51">
        <v>100</v>
      </c>
      <c r="C1029" s="52">
        <v>39257</v>
      </c>
      <c r="D1029" s="51">
        <v>3789</v>
      </c>
      <c r="E1029" s="49">
        <f t="shared" si="16"/>
        <v>392.57</v>
      </c>
    </row>
    <row r="1030" spans="1:5">
      <c r="A1030" s="50">
        <v>43036</v>
      </c>
      <c r="B1030" s="51">
        <v>197</v>
      </c>
      <c r="C1030" s="52">
        <v>99980</v>
      </c>
      <c r="D1030" s="51">
        <v>3750</v>
      </c>
      <c r="E1030" s="49">
        <f t="shared" si="16"/>
        <v>507.51269035532994</v>
      </c>
    </row>
    <row r="1031" spans="1:5">
      <c r="A1031" s="50">
        <v>43037</v>
      </c>
      <c r="B1031" s="51">
        <v>159</v>
      </c>
      <c r="C1031" s="52">
        <v>96370</v>
      </c>
      <c r="D1031" s="51">
        <v>3719</v>
      </c>
      <c r="E1031" s="49">
        <f t="shared" si="16"/>
        <v>606.10062893081761</v>
      </c>
    </row>
    <row r="1032" spans="1:5">
      <c r="A1032" s="50">
        <v>43038</v>
      </c>
      <c r="B1032" s="51">
        <v>59</v>
      </c>
      <c r="C1032" s="52">
        <v>33923</v>
      </c>
      <c r="D1032" s="51">
        <v>3705</v>
      </c>
      <c r="E1032" s="49">
        <f t="shared" si="16"/>
        <v>574.96610169491521</v>
      </c>
    </row>
    <row r="1033" spans="1:5">
      <c r="A1033" s="50">
        <v>43039</v>
      </c>
      <c r="B1033" s="51">
        <v>83</v>
      </c>
      <c r="C1033" s="52">
        <v>41219</v>
      </c>
      <c r="D1033" s="51">
        <v>3689</v>
      </c>
      <c r="E1033" s="49">
        <f t="shared" si="16"/>
        <v>496.6144578313253</v>
      </c>
    </row>
    <row r="1034" spans="1:5">
      <c r="A1034" s="50">
        <v>43040</v>
      </c>
      <c r="B1034" s="51">
        <v>71</v>
      </c>
      <c r="C1034" s="52">
        <v>40586</v>
      </c>
      <c r="D1034" s="51">
        <v>3675</v>
      </c>
      <c r="E1034" s="49">
        <f t="shared" si="16"/>
        <v>571.63380281690138</v>
      </c>
    </row>
    <row r="1035" spans="1:5">
      <c r="A1035" s="50">
        <v>43041</v>
      </c>
      <c r="B1035" s="51">
        <v>99</v>
      </c>
      <c r="C1035" s="52">
        <v>51463</v>
      </c>
      <c r="D1035" s="51">
        <v>3973</v>
      </c>
      <c r="E1035" s="49">
        <f t="shared" si="16"/>
        <v>519.82828282828279</v>
      </c>
    </row>
    <row r="1036" spans="1:5">
      <c r="A1036" s="50">
        <v>43042</v>
      </c>
      <c r="B1036" s="51">
        <v>125</v>
      </c>
      <c r="C1036" s="52">
        <v>52360</v>
      </c>
      <c r="D1036" s="51">
        <v>3949</v>
      </c>
      <c r="E1036" s="49">
        <f t="shared" si="16"/>
        <v>418.88</v>
      </c>
    </row>
    <row r="1037" spans="1:5">
      <c r="A1037" s="50">
        <v>43043</v>
      </c>
      <c r="B1037" s="51">
        <v>265</v>
      </c>
      <c r="C1037" s="52">
        <v>137178</v>
      </c>
      <c r="D1037" s="51">
        <v>3897</v>
      </c>
      <c r="E1037" s="49">
        <f t="shared" si="16"/>
        <v>517.65283018867922</v>
      </c>
    </row>
    <row r="1038" spans="1:5">
      <c r="A1038" s="50">
        <v>43044</v>
      </c>
      <c r="B1038" s="51">
        <v>253</v>
      </c>
      <c r="C1038" s="52">
        <v>135809</v>
      </c>
      <c r="D1038" s="51">
        <v>3847</v>
      </c>
      <c r="E1038" s="49">
        <f t="shared" si="16"/>
        <v>536.79446640316201</v>
      </c>
    </row>
    <row r="1039" spans="1:5">
      <c r="A1039" s="50">
        <v>43045</v>
      </c>
      <c r="B1039" s="51">
        <v>88</v>
      </c>
      <c r="C1039" s="52">
        <v>48741</v>
      </c>
      <c r="D1039" s="51">
        <v>3830</v>
      </c>
      <c r="E1039" s="49">
        <f t="shared" si="16"/>
        <v>553.875</v>
      </c>
    </row>
    <row r="1040" spans="1:5">
      <c r="A1040" s="50">
        <v>43046</v>
      </c>
      <c r="B1040" s="51">
        <v>64</v>
      </c>
      <c r="C1040" s="52">
        <v>28462</v>
      </c>
      <c r="D1040" s="51">
        <v>3814</v>
      </c>
      <c r="E1040" s="49">
        <f t="shared" si="16"/>
        <v>444.71875</v>
      </c>
    </row>
    <row r="1041" spans="1:5">
      <c r="A1041" s="50">
        <v>43047</v>
      </c>
      <c r="B1041" s="51">
        <v>73</v>
      </c>
      <c r="C1041" s="52">
        <v>45535</v>
      </c>
      <c r="D1041" s="51">
        <v>3840</v>
      </c>
      <c r="E1041" s="49">
        <f t="shared" si="16"/>
        <v>623.76712328767121</v>
      </c>
    </row>
    <row r="1042" spans="1:5">
      <c r="A1042" s="50">
        <v>43048</v>
      </c>
      <c r="B1042" s="51">
        <v>81</v>
      </c>
      <c r="C1042" s="52">
        <v>32068</v>
      </c>
      <c r="D1042" s="51">
        <v>3823</v>
      </c>
      <c r="E1042" s="49">
        <f t="shared" si="16"/>
        <v>395.90123456790121</v>
      </c>
    </row>
    <row r="1043" spans="1:5">
      <c r="A1043" s="50">
        <v>43049</v>
      </c>
      <c r="B1043" s="51">
        <v>284</v>
      </c>
      <c r="C1043" s="52">
        <v>110042</v>
      </c>
      <c r="D1043" s="51">
        <v>3782</v>
      </c>
      <c r="E1043" s="49">
        <f t="shared" si="16"/>
        <v>387.47183098591552</v>
      </c>
    </row>
    <row r="1044" spans="1:5">
      <c r="A1044" s="50">
        <v>43050</v>
      </c>
      <c r="B1044" s="51">
        <v>389</v>
      </c>
      <c r="C1044" s="52">
        <v>168282</v>
      </c>
      <c r="D1044" s="51">
        <v>3705</v>
      </c>
      <c r="E1044" s="49">
        <f t="shared" si="16"/>
        <v>432.60154241645245</v>
      </c>
    </row>
    <row r="1045" spans="1:5">
      <c r="A1045" s="50">
        <v>43051</v>
      </c>
      <c r="B1045" s="51">
        <v>308</v>
      </c>
      <c r="C1045" s="52">
        <v>115409</v>
      </c>
      <c r="D1045" s="51">
        <v>3645</v>
      </c>
      <c r="E1045" s="49">
        <f t="shared" si="16"/>
        <v>374.70454545454544</v>
      </c>
    </row>
    <row r="1046" spans="1:5">
      <c r="A1046" s="50">
        <v>43052</v>
      </c>
      <c r="B1046" s="51">
        <v>83</v>
      </c>
      <c r="C1046" s="52">
        <v>38732</v>
      </c>
      <c r="D1046" s="51">
        <v>3628</v>
      </c>
      <c r="E1046" s="49">
        <f t="shared" si="16"/>
        <v>466.65060240963857</v>
      </c>
    </row>
    <row r="1047" spans="1:5">
      <c r="A1047" s="50">
        <v>43053</v>
      </c>
      <c r="B1047" s="51">
        <v>73</v>
      </c>
      <c r="C1047" s="52">
        <v>32101</v>
      </c>
      <c r="D1047" s="51">
        <v>3700</v>
      </c>
      <c r="E1047" s="49">
        <f t="shared" si="16"/>
        <v>439.73972602739724</v>
      </c>
    </row>
    <row r="1048" spans="1:5">
      <c r="A1048" s="50">
        <v>43054</v>
      </c>
      <c r="B1048" s="51">
        <v>59</v>
      </c>
      <c r="C1048" s="52">
        <v>26548</v>
      </c>
      <c r="D1048" s="51">
        <v>3725</v>
      </c>
      <c r="E1048" s="49">
        <f t="shared" si="16"/>
        <v>449.96610169491527</v>
      </c>
    </row>
    <row r="1049" spans="1:5">
      <c r="A1049" s="50">
        <v>43055</v>
      </c>
      <c r="B1049" s="51">
        <v>62</v>
      </c>
      <c r="C1049" s="52">
        <v>21420</v>
      </c>
      <c r="D1049" s="51">
        <v>4209</v>
      </c>
      <c r="E1049" s="49">
        <f t="shared" si="16"/>
        <v>345.48387096774195</v>
      </c>
    </row>
    <row r="1050" spans="1:5">
      <c r="A1050" s="50">
        <v>43056</v>
      </c>
      <c r="B1050" s="51">
        <v>100</v>
      </c>
      <c r="C1050" s="52">
        <v>39398</v>
      </c>
      <c r="D1050" s="51">
        <v>4189</v>
      </c>
      <c r="E1050" s="49">
        <f t="shared" si="16"/>
        <v>393.98</v>
      </c>
    </row>
    <row r="1051" spans="1:5">
      <c r="A1051" s="50">
        <v>43057</v>
      </c>
      <c r="B1051" s="51">
        <v>125</v>
      </c>
      <c r="C1051" s="52">
        <v>68781</v>
      </c>
      <c r="D1051" s="51">
        <v>4164</v>
      </c>
      <c r="E1051" s="49">
        <f t="shared" si="16"/>
        <v>550.24800000000005</v>
      </c>
    </row>
    <row r="1052" spans="1:5">
      <c r="A1052" s="50">
        <v>43058</v>
      </c>
      <c r="B1052" s="51">
        <v>205</v>
      </c>
      <c r="C1052" s="52">
        <v>90335</v>
      </c>
      <c r="D1052" s="51">
        <v>4124</v>
      </c>
      <c r="E1052" s="49">
        <f t="shared" si="16"/>
        <v>440.65853658536588</v>
      </c>
    </row>
    <row r="1053" spans="1:5">
      <c r="A1053" s="50">
        <v>43059</v>
      </c>
      <c r="B1053" s="51">
        <v>48</v>
      </c>
      <c r="C1053" s="52">
        <v>22000</v>
      </c>
      <c r="D1053" s="51">
        <v>4114</v>
      </c>
      <c r="E1053" s="49">
        <f t="shared" si="16"/>
        <v>458.33333333333331</v>
      </c>
    </row>
    <row r="1054" spans="1:5">
      <c r="A1054" s="50">
        <v>43060</v>
      </c>
      <c r="B1054" s="51">
        <v>81</v>
      </c>
      <c r="C1054" s="52">
        <v>39589</v>
      </c>
      <c r="D1054" s="51">
        <v>4108</v>
      </c>
      <c r="E1054" s="49">
        <f t="shared" si="16"/>
        <v>488.75308641975306</v>
      </c>
    </row>
    <row r="1055" spans="1:5">
      <c r="A1055" s="50">
        <v>43061</v>
      </c>
      <c r="B1055" s="51">
        <v>67</v>
      </c>
      <c r="C1055" s="52">
        <v>28187</v>
      </c>
      <c r="D1055" s="51">
        <v>4114</v>
      </c>
      <c r="E1055" s="49">
        <f t="shared" si="16"/>
        <v>420.70149253731341</v>
      </c>
    </row>
    <row r="1056" spans="1:5">
      <c r="A1056" s="50">
        <v>43062</v>
      </c>
      <c r="B1056" s="51">
        <v>171</v>
      </c>
      <c r="C1056" s="52">
        <v>82829</v>
      </c>
      <c r="D1056" s="51">
        <v>4089</v>
      </c>
      <c r="E1056" s="49">
        <f t="shared" si="16"/>
        <v>484.38011695906431</v>
      </c>
    </row>
    <row r="1057" spans="1:5">
      <c r="A1057" s="50">
        <v>43063</v>
      </c>
      <c r="B1057" s="51">
        <v>737</v>
      </c>
      <c r="C1057" s="52">
        <v>304164</v>
      </c>
      <c r="D1057" s="51">
        <v>3944</v>
      </c>
      <c r="E1057" s="49">
        <f t="shared" si="16"/>
        <v>412.7055630936228</v>
      </c>
    </row>
    <row r="1058" spans="1:5">
      <c r="A1058" s="50">
        <v>43064</v>
      </c>
      <c r="B1058" s="51">
        <v>407</v>
      </c>
      <c r="C1058" s="52">
        <v>185597</v>
      </c>
      <c r="D1058" s="51">
        <v>3864</v>
      </c>
      <c r="E1058" s="49">
        <f t="shared" si="16"/>
        <v>456.01228501228502</v>
      </c>
    </row>
    <row r="1059" spans="1:5">
      <c r="A1059" s="50">
        <v>43065</v>
      </c>
      <c r="B1059" s="51">
        <v>318</v>
      </c>
      <c r="C1059" s="52">
        <v>139855</v>
      </c>
      <c r="D1059" s="51">
        <v>3801</v>
      </c>
      <c r="E1059" s="49">
        <f t="shared" si="16"/>
        <v>439.79559748427675</v>
      </c>
    </row>
    <row r="1060" spans="1:5">
      <c r="A1060" s="50">
        <v>43066</v>
      </c>
      <c r="B1060" s="51">
        <v>102</v>
      </c>
      <c r="C1060" s="52">
        <v>43780</v>
      </c>
      <c r="D1060" s="51">
        <v>3781</v>
      </c>
      <c r="E1060" s="49">
        <f t="shared" si="16"/>
        <v>429.21568627450978</v>
      </c>
    </row>
    <row r="1061" spans="1:5">
      <c r="A1061" s="50">
        <v>43067</v>
      </c>
      <c r="B1061" s="51">
        <v>64</v>
      </c>
      <c r="C1061" s="52">
        <v>25941</v>
      </c>
      <c r="D1061" s="51">
        <v>3794</v>
      </c>
      <c r="E1061" s="49">
        <f t="shared" si="16"/>
        <v>405.328125</v>
      </c>
    </row>
    <row r="1062" spans="1:5">
      <c r="A1062" s="50">
        <v>43068</v>
      </c>
      <c r="B1062" s="51">
        <v>78</v>
      </c>
      <c r="C1062" s="52">
        <v>23227</v>
      </c>
      <c r="D1062" s="51">
        <v>3796</v>
      </c>
      <c r="E1062" s="49">
        <f t="shared" si="16"/>
        <v>297.78205128205127</v>
      </c>
    </row>
    <row r="1063" spans="1:5">
      <c r="A1063" s="50">
        <v>43069</v>
      </c>
      <c r="B1063" s="51">
        <v>107</v>
      </c>
      <c r="C1063" s="52">
        <v>36754</v>
      </c>
      <c r="D1063" s="51">
        <v>3733</v>
      </c>
      <c r="E1063" s="49">
        <f t="shared" si="16"/>
        <v>343.49532710280374</v>
      </c>
    </row>
    <row r="1064" spans="1:5">
      <c r="A1064" s="50">
        <v>43070</v>
      </c>
      <c r="B1064" s="51">
        <v>54</v>
      </c>
      <c r="C1064" s="52">
        <v>18454</v>
      </c>
      <c r="D1064" s="51">
        <v>3736</v>
      </c>
      <c r="E1064" s="49">
        <f t="shared" si="16"/>
        <v>341.74074074074076</v>
      </c>
    </row>
    <row r="1065" spans="1:5">
      <c r="A1065" s="50">
        <v>43071</v>
      </c>
      <c r="B1065" s="51">
        <v>213</v>
      </c>
      <c r="C1065" s="52">
        <v>75195</v>
      </c>
      <c r="D1065" s="51">
        <v>3617</v>
      </c>
      <c r="E1065" s="49">
        <f t="shared" si="16"/>
        <v>353.02816901408448</v>
      </c>
    </row>
    <row r="1066" spans="1:5">
      <c r="A1066" s="50">
        <v>43072</v>
      </c>
      <c r="B1066" s="51">
        <v>202</v>
      </c>
      <c r="C1066" s="52">
        <v>78365</v>
      </c>
      <c r="D1066" s="51">
        <v>3577</v>
      </c>
      <c r="E1066" s="49">
        <f t="shared" si="16"/>
        <v>387.94554455445547</v>
      </c>
    </row>
    <row r="1067" spans="1:5">
      <c r="A1067" s="50">
        <v>43073</v>
      </c>
      <c r="B1067" s="51">
        <v>93</v>
      </c>
      <c r="C1067" s="52">
        <v>33401</v>
      </c>
      <c r="D1067" s="51">
        <v>3559</v>
      </c>
      <c r="E1067" s="49">
        <f t="shared" si="16"/>
        <v>359.15053763440858</v>
      </c>
    </row>
    <row r="1068" spans="1:5">
      <c r="A1068" s="50">
        <v>43074</v>
      </c>
      <c r="B1068" s="51">
        <v>74</v>
      </c>
      <c r="C1068" s="52">
        <v>25984</v>
      </c>
      <c r="D1068" s="51">
        <v>3544</v>
      </c>
      <c r="E1068" s="49">
        <f t="shared" si="16"/>
        <v>351.13513513513516</v>
      </c>
    </row>
    <row r="1069" spans="1:5">
      <c r="A1069" s="50">
        <v>43075</v>
      </c>
      <c r="B1069" s="51">
        <v>90</v>
      </c>
      <c r="C1069" s="52">
        <v>33403</v>
      </c>
      <c r="D1069" s="51">
        <v>3526</v>
      </c>
      <c r="E1069" s="49">
        <f t="shared" si="16"/>
        <v>371.14444444444445</v>
      </c>
    </row>
    <row r="1070" spans="1:5">
      <c r="A1070" s="50">
        <v>43076</v>
      </c>
      <c r="B1070" s="51">
        <v>90</v>
      </c>
      <c r="C1070" s="52">
        <v>32587</v>
      </c>
      <c r="D1070" s="51">
        <v>3509</v>
      </c>
      <c r="E1070" s="49">
        <f t="shared" si="16"/>
        <v>362.07777777777778</v>
      </c>
    </row>
    <row r="1071" spans="1:5">
      <c r="A1071" s="50">
        <v>43077</v>
      </c>
      <c r="B1071" s="51">
        <v>192</v>
      </c>
      <c r="C1071" s="52">
        <v>58785</v>
      </c>
      <c r="D1071" s="51">
        <v>3471</v>
      </c>
      <c r="E1071" s="49">
        <f t="shared" si="16"/>
        <v>306.171875</v>
      </c>
    </row>
    <row r="1072" spans="1:5">
      <c r="A1072" s="50">
        <v>43078</v>
      </c>
      <c r="B1072" s="51">
        <v>434</v>
      </c>
      <c r="C1072" s="52">
        <v>149951</v>
      </c>
      <c r="D1072" s="51">
        <v>3386</v>
      </c>
      <c r="E1072" s="49">
        <f t="shared" si="16"/>
        <v>345.50921658986175</v>
      </c>
    </row>
    <row r="1073" spans="1:5">
      <c r="A1073" s="50">
        <v>43079</v>
      </c>
      <c r="B1073" s="51">
        <v>265</v>
      </c>
      <c r="C1073" s="52">
        <v>91118</v>
      </c>
      <c r="D1073" s="51">
        <v>3334</v>
      </c>
      <c r="E1073" s="49">
        <f t="shared" si="16"/>
        <v>343.84150943396224</v>
      </c>
    </row>
    <row r="1074" spans="1:5">
      <c r="A1074" s="50">
        <v>43080</v>
      </c>
      <c r="B1074" s="51">
        <v>114</v>
      </c>
      <c r="C1074" s="52">
        <v>43229</v>
      </c>
      <c r="D1074" s="51">
        <v>3311</v>
      </c>
      <c r="E1074" s="49">
        <f t="shared" si="16"/>
        <v>379.20175438596493</v>
      </c>
    </row>
    <row r="1075" spans="1:5">
      <c r="A1075" s="50">
        <v>43081</v>
      </c>
      <c r="B1075" s="51">
        <v>59</v>
      </c>
      <c r="C1075" s="52">
        <v>18109</v>
      </c>
      <c r="D1075" s="51">
        <v>3295</v>
      </c>
      <c r="E1075" s="49">
        <f t="shared" si="16"/>
        <v>306.93220338983053</v>
      </c>
    </row>
    <row r="1076" spans="1:5">
      <c r="A1076" s="50">
        <v>43082</v>
      </c>
      <c r="B1076" s="51">
        <v>123</v>
      </c>
      <c r="C1076" s="52">
        <v>39051</v>
      </c>
      <c r="D1076" s="51">
        <v>3271</v>
      </c>
      <c r="E1076" s="49">
        <f t="shared" si="16"/>
        <v>317.48780487804879</v>
      </c>
    </row>
    <row r="1077" spans="1:5">
      <c r="A1077" s="50">
        <v>43083</v>
      </c>
      <c r="B1077" s="51">
        <v>99</v>
      </c>
      <c r="C1077" s="52">
        <v>34901</v>
      </c>
      <c r="D1077" s="51">
        <v>3252</v>
      </c>
      <c r="E1077" s="49">
        <f t="shared" si="16"/>
        <v>352.53535353535352</v>
      </c>
    </row>
    <row r="1078" spans="1:5">
      <c r="A1078" s="50">
        <v>43084</v>
      </c>
      <c r="B1078" s="51">
        <v>211</v>
      </c>
      <c r="C1078" s="52">
        <v>59064</v>
      </c>
      <c r="D1078" s="51">
        <v>3210</v>
      </c>
      <c r="E1078" s="49">
        <f t="shared" si="16"/>
        <v>279.92417061611377</v>
      </c>
    </row>
    <row r="1079" spans="1:5">
      <c r="A1079" s="50">
        <v>43085</v>
      </c>
      <c r="B1079" s="51">
        <v>322</v>
      </c>
      <c r="C1079" s="52">
        <v>109591</v>
      </c>
      <c r="D1079" s="51">
        <v>3147</v>
      </c>
      <c r="E1079" s="49">
        <f t="shared" si="16"/>
        <v>340.34472049689441</v>
      </c>
    </row>
    <row r="1080" spans="1:5">
      <c r="A1080" s="50">
        <v>43086</v>
      </c>
      <c r="B1080" s="51">
        <v>389</v>
      </c>
      <c r="C1080" s="52">
        <v>118736</v>
      </c>
      <c r="D1080" s="51">
        <v>3071</v>
      </c>
      <c r="E1080" s="49">
        <f t="shared" si="16"/>
        <v>305.2339331619537</v>
      </c>
    </row>
    <row r="1081" spans="1:5">
      <c r="A1081" s="50">
        <v>43087</v>
      </c>
      <c r="B1081" s="51">
        <v>125</v>
      </c>
      <c r="C1081" s="52">
        <v>35592</v>
      </c>
      <c r="D1081" s="51">
        <v>3046</v>
      </c>
      <c r="E1081" s="49">
        <f t="shared" si="16"/>
        <v>284.73599999999999</v>
      </c>
    </row>
    <row r="1082" spans="1:5">
      <c r="A1082" s="50">
        <v>43088</v>
      </c>
      <c r="B1082" s="51">
        <v>189</v>
      </c>
      <c r="C1082" s="52">
        <v>47175</v>
      </c>
      <c r="D1082" s="51">
        <v>3009</v>
      </c>
      <c r="E1082" s="49">
        <f t="shared" si="16"/>
        <v>249.60317460317461</v>
      </c>
    </row>
    <row r="1083" spans="1:5">
      <c r="A1083" s="50">
        <v>43089</v>
      </c>
      <c r="B1083" s="51">
        <v>151</v>
      </c>
      <c r="C1083" s="52">
        <v>45515</v>
      </c>
      <c r="D1083" s="51">
        <v>2979</v>
      </c>
      <c r="E1083" s="49">
        <f t="shared" si="16"/>
        <v>301.42384105960264</v>
      </c>
    </row>
    <row r="1084" spans="1:5">
      <c r="A1084" s="50">
        <v>43090</v>
      </c>
      <c r="B1084" s="51">
        <v>157</v>
      </c>
      <c r="C1084" s="52">
        <v>49928</v>
      </c>
      <c r="D1084" s="51">
        <v>2948</v>
      </c>
      <c r="E1084" s="49">
        <f t="shared" si="16"/>
        <v>318.01273885350321</v>
      </c>
    </row>
    <row r="1085" spans="1:5">
      <c r="A1085" s="50">
        <v>43091</v>
      </c>
      <c r="B1085" s="51">
        <v>180</v>
      </c>
      <c r="C1085" s="52">
        <v>64044</v>
      </c>
      <c r="D1085" s="51">
        <v>2913</v>
      </c>
      <c r="E1085" s="49">
        <f t="shared" si="16"/>
        <v>355.8</v>
      </c>
    </row>
    <row r="1086" spans="1:5">
      <c r="A1086" s="50">
        <v>43092</v>
      </c>
      <c r="B1086" s="51">
        <v>400</v>
      </c>
      <c r="C1086" s="52">
        <v>146775</v>
      </c>
      <c r="D1086" s="51">
        <v>2835</v>
      </c>
      <c r="E1086" s="49">
        <f t="shared" si="16"/>
        <v>366.9375</v>
      </c>
    </row>
    <row r="1087" spans="1:5">
      <c r="A1087" s="50">
        <v>43093</v>
      </c>
      <c r="B1087" s="51">
        <v>353</v>
      </c>
      <c r="C1087" s="52">
        <v>138303</v>
      </c>
      <c r="D1087" s="51">
        <v>2765</v>
      </c>
      <c r="E1087" s="49">
        <f t="shared" si="16"/>
        <v>391.79320113314446</v>
      </c>
    </row>
    <row r="1088" spans="1:5">
      <c r="A1088" s="50">
        <v>43094</v>
      </c>
      <c r="B1088" s="51">
        <v>258</v>
      </c>
      <c r="C1088" s="52">
        <v>91776</v>
      </c>
      <c r="D1088" s="51">
        <v>2715</v>
      </c>
      <c r="E1088" s="49">
        <f t="shared" si="16"/>
        <v>355.72093023255815</v>
      </c>
    </row>
    <row r="1089" spans="1:5">
      <c r="A1089" s="50">
        <v>43095</v>
      </c>
      <c r="B1089" s="51">
        <v>192</v>
      </c>
      <c r="C1089" s="52">
        <v>66204</v>
      </c>
      <c r="D1089" s="51">
        <v>2677</v>
      </c>
      <c r="E1089" s="49">
        <f t="shared" si="16"/>
        <v>344.8125</v>
      </c>
    </row>
    <row r="1090" spans="1:5">
      <c r="A1090" s="50">
        <v>43096</v>
      </c>
      <c r="B1090" s="51">
        <v>190</v>
      </c>
      <c r="C1090" s="52">
        <v>64981</v>
      </c>
      <c r="D1090" s="51">
        <v>2639</v>
      </c>
      <c r="E1090" s="49">
        <f t="shared" si="16"/>
        <v>342.00526315789472</v>
      </c>
    </row>
    <row r="1091" spans="1:5">
      <c r="A1091" s="50">
        <v>43097</v>
      </c>
      <c r="B1091" s="51">
        <v>237</v>
      </c>
      <c r="C1091" s="52">
        <v>75585</v>
      </c>
      <c r="D1091" s="51">
        <v>2593</v>
      </c>
      <c r="E1091" s="49">
        <f t="shared" ref="E1091:E1152" si="17">C1091/B1091</f>
        <v>318.92405063291142</v>
      </c>
    </row>
    <row r="1092" spans="1:5">
      <c r="A1092" s="50">
        <v>43098</v>
      </c>
      <c r="B1092" s="51">
        <v>284</v>
      </c>
      <c r="C1092" s="52">
        <v>101834</v>
      </c>
      <c r="D1092" s="51">
        <v>2537</v>
      </c>
      <c r="E1092" s="49">
        <f t="shared" si="17"/>
        <v>358.57042253521126</v>
      </c>
    </row>
    <row r="1093" spans="1:5">
      <c r="A1093" s="50">
        <v>43099</v>
      </c>
      <c r="B1093" s="51">
        <v>294</v>
      </c>
      <c r="C1093" s="52">
        <v>99430</v>
      </c>
      <c r="D1093" s="51">
        <v>2479</v>
      </c>
      <c r="E1093" s="49">
        <f t="shared" si="17"/>
        <v>338.19727891156464</v>
      </c>
    </row>
    <row r="1094" spans="1:5">
      <c r="A1094" s="50">
        <v>43100</v>
      </c>
      <c r="B1094" s="51">
        <v>159</v>
      </c>
      <c r="C1094" s="52">
        <v>60209</v>
      </c>
      <c r="D1094" s="51">
        <v>2448</v>
      </c>
      <c r="E1094" s="49">
        <f t="shared" si="17"/>
        <v>378.67295597484275</v>
      </c>
    </row>
    <row r="1095" spans="1:5">
      <c r="A1095" s="50">
        <v>43102</v>
      </c>
      <c r="B1095" s="51">
        <v>206</v>
      </c>
      <c r="C1095" s="52">
        <v>82720</v>
      </c>
      <c r="D1095" s="51">
        <v>2408</v>
      </c>
      <c r="E1095" s="49">
        <f t="shared" si="17"/>
        <v>401.55339805825241</v>
      </c>
    </row>
    <row r="1096" spans="1:5">
      <c r="A1096" s="50">
        <v>43103</v>
      </c>
      <c r="B1096" s="51">
        <v>192</v>
      </c>
      <c r="C1096" s="52">
        <v>60822</v>
      </c>
      <c r="D1096" s="51">
        <v>2435</v>
      </c>
      <c r="E1096" s="49">
        <f t="shared" si="17"/>
        <v>316.78125</v>
      </c>
    </row>
    <row r="1097" spans="1:5">
      <c r="A1097" s="50">
        <v>43104</v>
      </c>
      <c r="B1097" s="51">
        <v>176</v>
      </c>
      <c r="C1097" s="52">
        <v>56916</v>
      </c>
      <c r="D1097" s="51">
        <v>2435</v>
      </c>
      <c r="E1097" s="49">
        <f t="shared" si="17"/>
        <v>323.38636363636363</v>
      </c>
    </row>
    <row r="1098" spans="1:5">
      <c r="A1098" s="50">
        <v>43105</v>
      </c>
      <c r="B1098" s="51">
        <v>225</v>
      </c>
      <c r="C1098" s="52">
        <v>70354</v>
      </c>
      <c r="D1098" s="51">
        <v>2311</v>
      </c>
      <c r="E1098" s="49">
        <f t="shared" si="17"/>
        <v>312.68444444444447</v>
      </c>
    </row>
    <row r="1099" spans="1:5">
      <c r="A1099" s="50">
        <v>43106</v>
      </c>
      <c r="B1099" s="51">
        <v>197</v>
      </c>
      <c r="C1099" s="52">
        <v>65575</v>
      </c>
      <c r="D1099" s="51">
        <v>2273</v>
      </c>
      <c r="E1099" s="49">
        <f t="shared" si="17"/>
        <v>332.86802030456852</v>
      </c>
    </row>
    <row r="1100" spans="1:5">
      <c r="A1100" s="50">
        <v>43107</v>
      </c>
      <c r="B1100" s="51">
        <v>237</v>
      </c>
      <c r="C1100" s="52">
        <v>68667</v>
      </c>
      <c r="D1100" s="51">
        <v>2226</v>
      </c>
      <c r="E1100" s="49">
        <f t="shared" si="17"/>
        <v>289.73417721518985</v>
      </c>
    </row>
    <row r="1101" spans="1:5">
      <c r="A1101" s="50">
        <v>43108</v>
      </c>
      <c r="B1101" s="51">
        <v>235</v>
      </c>
      <c r="C1101" s="52">
        <v>83601</v>
      </c>
      <c r="D1101" s="51">
        <v>2180</v>
      </c>
      <c r="E1101" s="49">
        <f t="shared" si="17"/>
        <v>355.74893617021274</v>
      </c>
    </row>
    <row r="1102" spans="1:5">
      <c r="A1102" s="50">
        <v>43109</v>
      </c>
      <c r="B1102" s="51">
        <v>92</v>
      </c>
      <c r="C1102" s="52">
        <v>35763</v>
      </c>
      <c r="D1102" s="51">
        <v>2162</v>
      </c>
      <c r="E1102" s="49">
        <f t="shared" si="17"/>
        <v>388.72826086956519</v>
      </c>
    </row>
    <row r="1103" spans="1:5">
      <c r="A1103" s="50">
        <v>43110</v>
      </c>
      <c r="B1103" s="51">
        <v>163</v>
      </c>
      <c r="C1103" s="52">
        <v>44936</v>
      </c>
      <c r="D1103" s="51">
        <v>3659</v>
      </c>
      <c r="E1103" s="49">
        <f t="shared" si="17"/>
        <v>275.68098159509202</v>
      </c>
    </row>
    <row r="1104" spans="1:5">
      <c r="A1104" s="50">
        <v>43111</v>
      </c>
      <c r="B1104" s="51">
        <v>201</v>
      </c>
      <c r="C1104" s="52">
        <v>48017</v>
      </c>
      <c r="D1104" s="51">
        <v>3620</v>
      </c>
      <c r="E1104" s="49">
        <f t="shared" si="17"/>
        <v>238.89054726368158</v>
      </c>
    </row>
    <row r="1105" spans="1:5">
      <c r="A1105" s="50">
        <v>43112</v>
      </c>
      <c r="B1105" s="51">
        <v>272</v>
      </c>
      <c r="C1105" s="52">
        <v>72944</v>
      </c>
      <c r="D1105" s="51">
        <v>3567</v>
      </c>
      <c r="E1105" s="49">
        <f t="shared" si="17"/>
        <v>268.1764705882353</v>
      </c>
    </row>
    <row r="1106" spans="1:5">
      <c r="A1106" s="50">
        <v>43113</v>
      </c>
      <c r="B1106" s="51">
        <v>327</v>
      </c>
      <c r="C1106" s="52">
        <v>110024</v>
      </c>
      <c r="D1106" s="51">
        <v>3502</v>
      </c>
      <c r="E1106" s="49">
        <f t="shared" si="17"/>
        <v>336.46483180428135</v>
      </c>
    </row>
    <row r="1107" spans="1:5">
      <c r="A1107" s="50">
        <v>43114</v>
      </c>
      <c r="B1107" s="51">
        <v>334</v>
      </c>
      <c r="C1107" s="52">
        <v>91026</v>
      </c>
      <c r="D1107" s="51">
        <v>3435</v>
      </c>
      <c r="E1107" s="49">
        <f t="shared" si="17"/>
        <v>272.53293413173651</v>
      </c>
    </row>
    <row r="1108" spans="1:5">
      <c r="A1108" s="50">
        <v>43115</v>
      </c>
      <c r="B1108" s="51">
        <v>119</v>
      </c>
      <c r="C1108" s="52">
        <v>31233</v>
      </c>
      <c r="D1108" s="51">
        <v>3411</v>
      </c>
      <c r="E1108" s="49">
        <f t="shared" si="17"/>
        <v>262.46218487394958</v>
      </c>
    </row>
    <row r="1109" spans="1:5">
      <c r="A1109" s="50">
        <v>43116</v>
      </c>
      <c r="B1109" s="51">
        <v>74</v>
      </c>
      <c r="C1109" s="52">
        <v>23857</v>
      </c>
      <c r="D1109" s="51">
        <v>3397</v>
      </c>
      <c r="E1109" s="49">
        <f t="shared" si="17"/>
        <v>322.39189189189187</v>
      </c>
    </row>
    <row r="1110" spans="1:5">
      <c r="A1110" s="50">
        <v>43117</v>
      </c>
      <c r="B1110" s="51">
        <v>67</v>
      </c>
      <c r="C1110" s="52">
        <v>26186</v>
      </c>
      <c r="D1110" s="51">
        <v>3383</v>
      </c>
      <c r="E1110" s="49">
        <f t="shared" si="17"/>
        <v>390.83582089552237</v>
      </c>
    </row>
    <row r="1111" spans="1:5">
      <c r="A1111" s="50">
        <v>43118</v>
      </c>
      <c r="B1111" s="51">
        <v>57</v>
      </c>
      <c r="C1111" s="52">
        <v>18628</v>
      </c>
      <c r="D1111" s="51">
        <v>3372</v>
      </c>
      <c r="E1111" s="49">
        <f t="shared" si="17"/>
        <v>326.80701754385967</v>
      </c>
    </row>
    <row r="1112" spans="1:5">
      <c r="A1112" s="50">
        <v>43119</v>
      </c>
      <c r="B1112" s="51">
        <v>104</v>
      </c>
      <c r="C1112" s="52">
        <v>34641</v>
      </c>
      <c r="D1112" s="51">
        <v>3351</v>
      </c>
      <c r="E1112" s="49">
        <f t="shared" si="17"/>
        <v>333.08653846153845</v>
      </c>
    </row>
    <row r="1113" spans="1:5">
      <c r="A1113" s="50">
        <v>43120</v>
      </c>
      <c r="B1113" s="51">
        <v>272</v>
      </c>
      <c r="C1113" s="52">
        <v>80045</v>
      </c>
      <c r="D1113" s="51">
        <v>3298</v>
      </c>
      <c r="E1113" s="49">
        <f t="shared" si="17"/>
        <v>294.28308823529414</v>
      </c>
    </row>
    <row r="1114" spans="1:5">
      <c r="A1114" s="50">
        <v>43121</v>
      </c>
      <c r="B1114" s="51">
        <v>195</v>
      </c>
      <c r="C1114" s="52">
        <v>72562</v>
      </c>
      <c r="D1114" s="51">
        <v>3260</v>
      </c>
      <c r="E1114" s="49">
        <f t="shared" si="17"/>
        <v>372.11282051282052</v>
      </c>
    </row>
    <row r="1115" spans="1:5">
      <c r="A1115" s="50">
        <v>43122</v>
      </c>
      <c r="B1115" s="51">
        <v>123</v>
      </c>
      <c r="C1115" s="52">
        <v>33197</v>
      </c>
      <c r="D1115" s="51">
        <v>3235</v>
      </c>
      <c r="E1115" s="49">
        <f t="shared" si="17"/>
        <v>269.89430894308941</v>
      </c>
    </row>
    <row r="1116" spans="1:5">
      <c r="A1116" s="50">
        <v>43123</v>
      </c>
      <c r="B1116" s="51">
        <v>59</v>
      </c>
      <c r="C1116" s="52">
        <v>18038</v>
      </c>
      <c r="D1116" s="51">
        <v>3226</v>
      </c>
      <c r="E1116" s="49">
        <f t="shared" si="17"/>
        <v>305.72881355932202</v>
      </c>
    </row>
    <row r="1117" spans="1:5">
      <c r="A1117" s="50">
        <v>43124</v>
      </c>
      <c r="B1117" s="51">
        <v>88</v>
      </c>
      <c r="C1117" s="52">
        <v>29552</v>
      </c>
      <c r="D1117" s="51">
        <v>3256</v>
      </c>
      <c r="E1117" s="49">
        <f t="shared" si="17"/>
        <v>335.81818181818181</v>
      </c>
    </row>
    <row r="1118" spans="1:5">
      <c r="A1118" s="50">
        <v>43125</v>
      </c>
      <c r="B1118" s="51">
        <v>73</v>
      </c>
      <c r="C1118" s="52">
        <v>25379</v>
      </c>
      <c r="D1118" s="51">
        <v>3948</v>
      </c>
      <c r="E1118" s="49">
        <f t="shared" si="17"/>
        <v>347.65753424657532</v>
      </c>
    </row>
    <row r="1119" spans="1:5">
      <c r="A1119" s="50">
        <v>43126</v>
      </c>
      <c r="B1119" s="51">
        <v>253</v>
      </c>
      <c r="C1119" s="52">
        <v>52995</v>
      </c>
      <c r="D1119" s="51">
        <v>3870</v>
      </c>
      <c r="E1119" s="49">
        <f t="shared" si="17"/>
        <v>209.46640316205534</v>
      </c>
    </row>
    <row r="1120" spans="1:5">
      <c r="A1120" s="50">
        <v>43127</v>
      </c>
      <c r="B1120" s="51">
        <v>436</v>
      </c>
      <c r="C1120" s="52">
        <v>109495</v>
      </c>
      <c r="D1120" s="51">
        <v>3784</v>
      </c>
      <c r="E1120" s="49">
        <f t="shared" si="17"/>
        <v>251.13532110091742</v>
      </c>
    </row>
    <row r="1121" spans="1:5">
      <c r="A1121" s="50">
        <v>43128</v>
      </c>
      <c r="B1121" s="51">
        <v>292</v>
      </c>
      <c r="C1121" s="52">
        <v>87145</v>
      </c>
      <c r="D1121" s="51">
        <v>3727</v>
      </c>
      <c r="E1121" s="49">
        <f t="shared" si="17"/>
        <v>298.4417808219178</v>
      </c>
    </row>
    <row r="1122" spans="1:5">
      <c r="A1122" s="50">
        <v>43129</v>
      </c>
      <c r="B1122" s="51">
        <v>36</v>
      </c>
      <c r="C1122" s="52">
        <v>13167</v>
      </c>
      <c r="D1122" s="51">
        <v>3720</v>
      </c>
      <c r="E1122" s="49">
        <f t="shared" si="17"/>
        <v>365.75</v>
      </c>
    </row>
    <row r="1123" spans="1:5">
      <c r="A1123" s="50">
        <v>43130</v>
      </c>
      <c r="B1123" s="51">
        <v>145</v>
      </c>
      <c r="C1123" s="52">
        <v>30896</v>
      </c>
      <c r="D1123" s="51">
        <v>3691</v>
      </c>
      <c r="E1123" s="49">
        <f t="shared" si="17"/>
        <v>213.07586206896551</v>
      </c>
    </row>
    <row r="1124" spans="1:5">
      <c r="A1124" s="50">
        <v>43131</v>
      </c>
      <c r="B1124" s="51">
        <v>161</v>
      </c>
      <c r="C1124" s="52">
        <v>39687</v>
      </c>
      <c r="D1124" s="51">
        <v>3686</v>
      </c>
      <c r="E1124" s="49">
        <f t="shared" si="17"/>
        <v>246.50310559006212</v>
      </c>
    </row>
    <row r="1125" spans="1:5">
      <c r="A1125" s="50">
        <v>43132</v>
      </c>
      <c r="B1125" s="51">
        <v>85</v>
      </c>
      <c r="C1125" s="52">
        <v>19905</v>
      </c>
      <c r="D1125" s="51">
        <v>3676</v>
      </c>
      <c r="E1125" s="49">
        <f t="shared" si="17"/>
        <v>234.1764705882353</v>
      </c>
    </row>
    <row r="1126" spans="1:5">
      <c r="A1126" s="50">
        <v>43133</v>
      </c>
      <c r="B1126" s="51">
        <v>116</v>
      </c>
      <c r="C1126" s="52">
        <v>29706</v>
      </c>
      <c r="D1126" s="51">
        <v>3653</v>
      </c>
      <c r="E1126" s="49">
        <f t="shared" si="17"/>
        <v>256.08620689655174</v>
      </c>
    </row>
    <row r="1127" spans="1:5">
      <c r="A1127" s="50">
        <v>43134</v>
      </c>
      <c r="B1127" s="51">
        <v>258</v>
      </c>
      <c r="C1127" s="52">
        <v>62939</v>
      </c>
      <c r="D1127" s="51">
        <v>3602</v>
      </c>
      <c r="E1127" s="49">
        <f t="shared" si="17"/>
        <v>243.94961240310079</v>
      </c>
    </row>
    <row r="1128" spans="1:5">
      <c r="A1128" s="50">
        <v>43135</v>
      </c>
      <c r="B1128" s="51">
        <v>285</v>
      </c>
      <c r="C1128" s="52">
        <v>61262</v>
      </c>
      <c r="D1128" s="51">
        <v>3546</v>
      </c>
      <c r="E1128" s="49">
        <f t="shared" si="17"/>
        <v>214.95438596491229</v>
      </c>
    </row>
    <row r="1129" spans="1:5">
      <c r="A1129" s="50">
        <v>43136</v>
      </c>
      <c r="B1129" s="51">
        <v>78</v>
      </c>
      <c r="C1129" s="52">
        <v>21678</v>
      </c>
      <c r="D1129" s="51">
        <v>3533</v>
      </c>
      <c r="E1129" s="49">
        <f t="shared" si="17"/>
        <v>277.92307692307691</v>
      </c>
    </row>
    <row r="1130" spans="1:5">
      <c r="A1130" s="50">
        <v>43137</v>
      </c>
      <c r="B1130" s="51">
        <v>125</v>
      </c>
      <c r="C1130" s="52">
        <v>26521</v>
      </c>
      <c r="D1130" s="51">
        <v>4339</v>
      </c>
      <c r="E1130" s="49">
        <f t="shared" si="17"/>
        <v>212.16800000000001</v>
      </c>
    </row>
    <row r="1131" spans="1:5">
      <c r="A1131" s="50">
        <v>43138</v>
      </c>
      <c r="B1131" s="51">
        <v>123</v>
      </c>
      <c r="C1131" s="52">
        <v>21723</v>
      </c>
      <c r="D1131" s="51">
        <v>3753</v>
      </c>
      <c r="E1131" s="49">
        <f t="shared" si="17"/>
        <v>176.60975609756099</v>
      </c>
    </row>
    <row r="1132" spans="1:5">
      <c r="A1132" s="50">
        <v>43139</v>
      </c>
      <c r="B1132" s="51">
        <v>69</v>
      </c>
      <c r="C1132" s="52">
        <v>18543</v>
      </c>
      <c r="D1132" s="51">
        <v>3739</v>
      </c>
      <c r="E1132" s="49">
        <f t="shared" si="17"/>
        <v>268.73913043478262</v>
      </c>
    </row>
    <row r="1133" spans="1:5">
      <c r="A1133" s="50">
        <v>43140</v>
      </c>
      <c r="B1133" s="51">
        <v>142</v>
      </c>
      <c r="C1133" s="52">
        <v>44979</v>
      </c>
      <c r="D1133" s="51">
        <v>3711</v>
      </c>
      <c r="E1133" s="49">
        <f t="shared" si="17"/>
        <v>316.75352112676057</v>
      </c>
    </row>
    <row r="1134" spans="1:5">
      <c r="A1134" s="50">
        <v>43141</v>
      </c>
      <c r="B1134" s="51">
        <v>215</v>
      </c>
      <c r="C1134" s="52">
        <v>55852</v>
      </c>
      <c r="D1134" s="51">
        <v>3669</v>
      </c>
      <c r="E1134" s="49">
        <f t="shared" si="17"/>
        <v>259.77674418604653</v>
      </c>
    </row>
    <row r="1135" spans="1:5">
      <c r="A1135" s="50">
        <v>43142</v>
      </c>
      <c r="B1135" s="51">
        <v>240</v>
      </c>
      <c r="C1135" s="52">
        <v>60776</v>
      </c>
      <c r="D1135" s="51">
        <v>3622</v>
      </c>
      <c r="E1135" s="49">
        <f t="shared" si="17"/>
        <v>253.23333333333332</v>
      </c>
    </row>
    <row r="1136" spans="1:5">
      <c r="A1136" s="50">
        <v>43143</v>
      </c>
      <c r="B1136" s="51">
        <v>47</v>
      </c>
      <c r="C1136" s="52">
        <v>11360</v>
      </c>
      <c r="D1136" s="51">
        <v>3613</v>
      </c>
      <c r="E1136" s="49">
        <f t="shared" si="17"/>
        <v>241.70212765957447</v>
      </c>
    </row>
    <row r="1137" spans="1:5">
      <c r="A1137" s="50">
        <v>43144</v>
      </c>
      <c r="B1137" s="51">
        <v>80</v>
      </c>
      <c r="C1137" s="52">
        <v>22286</v>
      </c>
      <c r="D1137" s="51">
        <v>3597</v>
      </c>
      <c r="E1137" s="49">
        <f t="shared" si="17"/>
        <v>278.57499999999999</v>
      </c>
    </row>
    <row r="1138" spans="1:5">
      <c r="A1138" s="50">
        <v>43145</v>
      </c>
      <c r="B1138" s="51">
        <v>140</v>
      </c>
      <c r="C1138" s="52">
        <v>35397</v>
      </c>
      <c r="D1138" s="51">
        <v>3569</v>
      </c>
      <c r="E1138" s="49">
        <f t="shared" si="17"/>
        <v>252.83571428571429</v>
      </c>
    </row>
    <row r="1139" spans="1:5">
      <c r="A1139" s="50">
        <v>43146</v>
      </c>
      <c r="B1139" s="51">
        <v>159</v>
      </c>
      <c r="C1139" s="52">
        <v>41159</v>
      </c>
      <c r="D1139" s="51">
        <v>3538</v>
      </c>
      <c r="E1139" s="49">
        <f t="shared" si="17"/>
        <v>258.86163522012578</v>
      </c>
    </row>
    <row r="1140" spans="1:5">
      <c r="A1140" s="50">
        <v>43147</v>
      </c>
      <c r="B1140" s="51">
        <v>145</v>
      </c>
      <c r="C1140" s="52">
        <v>39619</v>
      </c>
      <c r="D1140" s="51">
        <v>3509</v>
      </c>
      <c r="E1140" s="49">
        <f t="shared" si="17"/>
        <v>273.23448275862069</v>
      </c>
    </row>
    <row r="1141" spans="1:5">
      <c r="A1141" s="50">
        <v>43148</v>
      </c>
      <c r="B1141" s="51">
        <v>258</v>
      </c>
      <c r="C1141" s="52">
        <v>69705</v>
      </c>
      <c r="D1141" s="51">
        <v>3459</v>
      </c>
      <c r="E1141" s="49">
        <f t="shared" si="17"/>
        <v>270.17441860465118</v>
      </c>
    </row>
    <row r="1142" spans="1:5">
      <c r="A1142" s="50">
        <v>43149</v>
      </c>
      <c r="B1142" s="51">
        <v>216</v>
      </c>
      <c r="C1142" s="52">
        <v>65905</v>
      </c>
      <c r="D1142" s="51">
        <v>3416</v>
      </c>
      <c r="E1142" s="49">
        <f t="shared" si="17"/>
        <v>305.11574074074076</v>
      </c>
    </row>
    <row r="1143" spans="1:5">
      <c r="A1143" s="50">
        <v>43150</v>
      </c>
      <c r="B1143" s="53">
        <v>114</v>
      </c>
      <c r="C1143" s="53">
        <v>26732</v>
      </c>
      <c r="D1143" s="53">
        <v>4089</v>
      </c>
      <c r="E1143" s="49">
        <f t="shared" si="17"/>
        <v>234.49122807017545</v>
      </c>
    </row>
    <row r="1144" spans="1:5">
      <c r="A1144" s="50">
        <v>43151</v>
      </c>
      <c r="B1144" s="53">
        <v>114</v>
      </c>
      <c r="C1144" s="53">
        <v>34864</v>
      </c>
      <c r="D1144" s="53">
        <v>4066</v>
      </c>
      <c r="E1144" s="49">
        <f t="shared" si="17"/>
        <v>305.82456140350877</v>
      </c>
    </row>
    <row r="1145" spans="1:5">
      <c r="A1145" s="50">
        <v>43152</v>
      </c>
      <c r="B1145" s="53">
        <v>61</v>
      </c>
      <c r="C1145" s="53">
        <v>15827</v>
      </c>
      <c r="D1145" s="53">
        <v>4055</v>
      </c>
      <c r="E1145" s="49">
        <f t="shared" si="17"/>
        <v>259.4590163934426</v>
      </c>
    </row>
    <row r="1146" spans="1:5">
      <c r="A1146" s="50">
        <v>43153</v>
      </c>
      <c r="B1146" s="53">
        <v>145</v>
      </c>
      <c r="C1146" s="53">
        <v>46016</v>
      </c>
      <c r="D1146" s="53">
        <v>4026</v>
      </c>
      <c r="E1146" s="49">
        <f t="shared" si="17"/>
        <v>317.35172413793106</v>
      </c>
    </row>
    <row r="1147" spans="1:5">
      <c r="A1147" s="50">
        <v>43154</v>
      </c>
      <c r="B1147" s="53">
        <v>116</v>
      </c>
      <c r="C1147" s="53">
        <v>32708</v>
      </c>
      <c r="D1147" s="53">
        <v>4003</v>
      </c>
      <c r="E1147" s="49">
        <f t="shared" si="17"/>
        <v>281.9655172413793</v>
      </c>
    </row>
    <row r="1148" spans="1:5">
      <c r="A1148" s="50">
        <v>43155</v>
      </c>
      <c r="B1148" s="53">
        <v>237</v>
      </c>
      <c r="C1148" s="53">
        <v>73640</v>
      </c>
      <c r="D1148" s="53">
        <v>3957</v>
      </c>
      <c r="E1148" s="49">
        <f t="shared" si="17"/>
        <v>310.71729957805906</v>
      </c>
    </row>
    <row r="1149" spans="1:5">
      <c r="A1149" s="50">
        <v>43156</v>
      </c>
      <c r="B1149" s="53">
        <v>173</v>
      </c>
      <c r="C1149" s="53">
        <v>52281</v>
      </c>
      <c r="D1149" s="53">
        <v>3922</v>
      </c>
      <c r="E1149" s="49">
        <f t="shared" si="17"/>
        <v>302.2023121387283</v>
      </c>
    </row>
    <row r="1150" spans="1:5">
      <c r="A1150" s="50">
        <v>43157</v>
      </c>
      <c r="B1150" s="53">
        <v>64</v>
      </c>
      <c r="C1150" s="53">
        <v>18052</v>
      </c>
      <c r="D1150" s="53">
        <v>3910</v>
      </c>
      <c r="E1150" s="49">
        <f t="shared" si="17"/>
        <v>282.0625</v>
      </c>
    </row>
    <row r="1151" spans="1:5">
      <c r="A1151" s="50">
        <v>43158</v>
      </c>
      <c r="B1151" s="53">
        <v>57</v>
      </c>
      <c r="C1151" s="53">
        <v>17924</v>
      </c>
      <c r="D1151" s="53">
        <v>3898</v>
      </c>
      <c r="E1151" s="49">
        <f t="shared" si="17"/>
        <v>314.45614035087721</v>
      </c>
    </row>
    <row r="1152" spans="1:5">
      <c r="A1152" s="50">
        <v>43159</v>
      </c>
      <c r="B1152" s="53">
        <v>100</v>
      </c>
      <c r="C1152" s="53">
        <v>29368</v>
      </c>
      <c r="D1152" s="53">
        <v>3875</v>
      </c>
      <c r="E1152" s="49">
        <f t="shared" si="17"/>
        <v>293.68</v>
      </c>
    </row>
    <row r="1153" spans="1:6">
      <c r="A1153" s="50">
        <v>43160</v>
      </c>
      <c r="B1153" s="54"/>
      <c r="C1153" s="55"/>
      <c r="D1153" s="54"/>
      <c r="E1153" s="56"/>
      <c r="F1153" s="57"/>
    </row>
    <row r="1154" spans="1:6">
      <c r="A1154" s="50">
        <v>43161</v>
      </c>
      <c r="B1154" s="54"/>
      <c r="C1154" s="58"/>
      <c r="D1154" s="54"/>
      <c r="E1154" s="56"/>
      <c r="F1154" s="57"/>
    </row>
    <row r="1155" spans="1:6">
      <c r="A1155" s="50">
        <v>43162</v>
      </c>
      <c r="B1155" s="54"/>
      <c r="C1155" s="58"/>
      <c r="D1155" s="54"/>
      <c r="E1155" s="56"/>
      <c r="F1155" s="57"/>
    </row>
    <row r="1156" spans="1:6">
      <c r="A1156" s="50">
        <v>43163</v>
      </c>
      <c r="B1156" s="54"/>
      <c r="C1156" s="55"/>
      <c r="D1156" s="54"/>
      <c r="E1156" s="56"/>
      <c r="F1156" s="57"/>
    </row>
    <row r="1157" spans="1:6">
      <c r="A1157" s="50">
        <v>43164</v>
      </c>
      <c r="B1157" s="54"/>
      <c r="C1157" s="55"/>
      <c r="D1157" s="54"/>
      <c r="E1157" s="56"/>
      <c r="F1157" s="57"/>
    </row>
    <row r="1158" spans="1:6">
      <c r="A1158" s="50">
        <v>43165</v>
      </c>
      <c r="B1158" s="54"/>
      <c r="C1158" s="55"/>
      <c r="D1158" s="54"/>
      <c r="E1158" s="56"/>
      <c r="F1158" s="57"/>
    </row>
    <row r="1159" spans="1:6">
      <c r="A1159" s="50">
        <v>43166</v>
      </c>
      <c r="B1159" s="54"/>
      <c r="C1159" s="55"/>
      <c r="D1159" s="54"/>
      <c r="E1159" s="56"/>
      <c r="F1159" s="57"/>
    </row>
    <row r="1160" spans="1:6">
      <c r="A1160" s="50">
        <v>43167</v>
      </c>
      <c r="B1160" s="55"/>
      <c r="C1160" s="55"/>
      <c r="D1160" s="54"/>
      <c r="E1160" s="56"/>
      <c r="F1160" s="57"/>
    </row>
    <row r="1161" spans="1:6">
      <c r="A1161" s="50">
        <v>43168</v>
      </c>
      <c r="B1161" s="54"/>
      <c r="C1161" s="55"/>
      <c r="D1161" s="54"/>
      <c r="E1161" s="56"/>
      <c r="F1161" s="57"/>
    </row>
    <row r="1162" spans="1:6">
      <c r="A1162" s="50">
        <v>43169</v>
      </c>
      <c r="B1162" s="54"/>
      <c r="C1162" s="55"/>
      <c r="D1162" s="54"/>
      <c r="E1162" s="56"/>
      <c r="F1162" s="57"/>
    </row>
    <row r="1163" spans="1:6">
      <c r="A1163" s="50">
        <v>43170</v>
      </c>
      <c r="B1163" s="54"/>
      <c r="C1163" s="55"/>
      <c r="D1163" s="54"/>
      <c r="E1163" s="56"/>
      <c r="F1163" s="57"/>
    </row>
    <row r="1164" spans="1:6">
      <c r="A1164" s="50">
        <v>43171</v>
      </c>
      <c r="B1164" s="54"/>
      <c r="C1164" s="55"/>
      <c r="D1164" s="54"/>
      <c r="E1164" s="56"/>
      <c r="F1164" s="57"/>
    </row>
    <row r="1165" spans="1:6">
      <c r="A1165" s="50">
        <v>43172</v>
      </c>
      <c r="B1165" s="54"/>
      <c r="C1165" s="55"/>
      <c r="D1165" s="54"/>
      <c r="E1165" s="56"/>
      <c r="F1165" s="57"/>
    </row>
    <row r="1166" spans="1:6">
      <c r="A1166" s="50">
        <v>43173</v>
      </c>
      <c r="B1166" s="54"/>
      <c r="C1166" s="55"/>
      <c r="D1166" s="54"/>
      <c r="E1166" s="56"/>
      <c r="F1166" s="57"/>
    </row>
    <row r="1167" spans="1:6">
      <c r="A1167" s="50">
        <v>43174</v>
      </c>
      <c r="B1167" s="59"/>
      <c r="C1167" s="55"/>
      <c r="D1167" s="54"/>
      <c r="E1167" s="56"/>
      <c r="F1167" s="57"/>
    </row>
    <row r="1168" spans="1:6">
      <c r="A1168" s="50">
        <v>43175</v>
      </c>
      <c r="B1168" s="60"/>
      <c r="C1168" s="60"/>
      <c r="D1168" s="60"/>
      <c r="E1168" s="56"/>
      <c r="F1168" s="57"/>
    </row>
    <row r="1169" spans="1:6">
      <c r="A1169" s="50">
        <v>43176</v>
      </c>
      <c r="B1169" s="60"/>
      <c r="C1169" s="60"/>
      <c r="D1169" s="60"/>
      <c r="E1169" s="56"/>
      <c r="F1169" s="57"/>
    </row>
    <row r="1170" spans="1:6">
      <c r="A1170" s="50">
        <v>43177</v>
      </c>
      <c r="B1170" s="60"/>
      <c r="C1170" s="60"/>
      <c r="D1170" s="60"/>
      <c r="E1170" s="56"/>
      <c r="F1170" s="57"/>
    </row>
    <row r="1171" spans="1:6">
      <c r="A1171" s="50">
        <v>43178</v>
      </c>
      <c r="B1171" s="60"/>
      <c r="C1171" s="60"/>
      <c r="D1171" s="60"/>
      <c r="E1171" s="56"/>
      <c r="F1171" s="57"/>
    </row>
    <row r="1172" spans="1:6">
      <c r="A1172" s="50">
        <v>43179</v>
      </c>
      <c r="B1172" s="60"/>
      <c r="C1172" s="60"/>
      <c r="D1172" s="60"/>
      <c r="E1172" s="56"/>
      <c r="F1172" s="57"/>
    </row>
    <row r="1173" spans="1:6">
      <c r="A1173" s="50">
        <v>43180</v>
      </c>
      <c r="B1173" s="60"/>
      <c r="C1173" s="60"/>
      <c r="D1173" s="60"/>
      <c r="E1173" s="56"/>
      <c r="F1173" s="57"/>
    </row>
    <row r="1174" spans="1:6">
      <c r="A1174" s="50">
        <v>43181</v>
      </c>
      <c r="B1174" s="60"/>
      <c r="C1174" s="60"/>
      <c r="D1174" s="60"/>
      <c r="E1174" s="56"/>
      <c r="F1174" s="57"/>
    </row>
    <row r="1175" spans="1:6">
      <c r="A1175" s="50">
        <v>43182</v>
      </c>
      <c r="B1175" s="60"/>
      <c r="C1175" s="60"/>
      <c r="D1175" s="60"/>
      <c r="E1175" s="56"/>
      <c r="F1175" s="57"/>
    </row>
    <row r="1176" spans="1:6">
      <c r="A1176" s="50">
        <v>43183</v>
      </c>
      <c r="B1176" s="60"/>
      <c r="C1176" s="60"/>
      <c r="D1176" s="60"/>
      <c r="E1176" s="56"/>
      <c r="F1176" s="57"/>
    </row>
    <row r="1177" spans="1:6">
      <c r="A1177" s="50">
        <v>43184</v>
      </c>
      <c r="B1177" s="60"/>
      <c r="C1177" s="60"/>
      <c r="D1177" s="60"/>
      <c r="E1177" s="56"/>
      <c r="F1177" s="57"/>
    </row>
    <row r="1178" spans="1:6">
      <c r="A1178" s="50">
        <v>43185</v>
      </c>
      <c r="B1178" s="60"/>
      <c r="C1178" s="60"/>
      <c r="D1178" s="60"/>
      <c r="E1178" s="56"/>
      <c r="F1178" s="57"/>
    </row>
    <row r="1179" spans="1:6">
      <c r="A1179" s="50">
        <v>43186</v>
      </c>
      <c r="B1179" s="60"/>
      <c r="C1179" s="60"/>
      <c r="D1179" s="60"/>
      <c r="E1179" s="56"/>
      <c r="F1179" s="57"/>
    </row>
    <row r="1180" spans="1:6">
      <c r="A1180" s="50">
        <v>43187</v>
      </c>
      <c r="B1180" s="60"/>
      <c r="C1180" s="60"/>
      <c r="D1180" s="60"/>
      <c r="E1180" s="56"/>
      <c r="F1180" s="57"/>
    </row>
    <row r="1181" spans="1:6">
      <c r="A1181" s="50">
        <v>43188</v>
      </c>
      <c r="B1181" s="60"/>
      <c r="C1181" s="60"/>
      <c r="D1181" s="60"/>
      <c r="E1181" s="56"/>
      <c r="F1181" s="57"/>
    </row>
    <row r="1182" spans="1:6">
      <c r="A1182" s="50">
        <v>43189</v>
      </c>
      <c r="B1182" s="60"/>
      <c r="C1182" s="60"/>
      <c r="D1182" s="60"/>
      <c r="E1182" s="56"/>
      <c r="F1182" s="57"/>
    </row>
    <row r="1183" spans="1:6">
      <c r="A1183" s="50">
        <v>43190</v>
      </c>
      <c r="B1183" s="60"/>
      <c r="C1183" s="60"/>
      <c r="D1183" s="60"/>
      <c r="E1183" s="56"/>
      <c r="F1183" s="5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zoomScaleNormal="100" workbookViewId="0">
      <pane ySplit="1" topLeftCell="A2" activePane="bottomLeft" state="frozen"/>
      <selection activeCell="H137" sqref="H137"/>
      <selection pane="bottomLeft" activeCell="D1" sqref="D1"/>
    </sheetView>
  </sheetViews>
  <sheetFormatPr defaultRowHeight="15"/>
  <cols>
    <col min="1" max="1" width="11.5703125" style="46" customWidth="1"/>
    <col min="2" max="2" width="29.5703125" style="71" customWidth="1"/>
    <col min="3" max="16384" width="9.140625" style="46"/>
  </cols>
  <sheetData>
    <row r="1" spans="1:8" s="63" customFormat="1" ht="16.5" thickBot="1">
      <c r="A1" s="61" t="s">
        <v>640</v>
      </c>
      <c r="B1" s="62" t="s">
        <v>641</v>
      </c>
      <c r="C1" s="62" t="s">
        <v>642</v>
      </c>
    </row>
    <row r="2" spans="1:8">
      <c r="A2" s="64" t="s">
        <v>643</v>
      </c>
      <c r="B2" s="65">
        <v>5984</v>
      </c>
      <c r="C2" s="66">
        <v>216.20110519680676</v>
      </c>
      <c r="H2" s="97"/>
    </row>
    <row r="3" spans="1:8">
      <c r="A3" s="67" t="s">
        <v>644</v>
      </c>
      <c r="B3" s="68">
        <v>5412</v>
      </c>
      <c r="C3" s="69">
        <v>156.21096029177306</v>
      </c>
      <c r="H3" s="97"/>
    </row>
    <row r="4" spans="1:8">
      <c r="A4" s="67" t="s">
        <v>645</v>
      </c>
      <c r="B4" s="68">
        <v>3820</v>
      </c>
      <c r="C4" s="69">
        <v>237.59059184706234</v>
      </c>
      <c r="H4" s="97"/>
    </row>
    <row r="5" spans="1:8">
      <c r="A5" s="67" t="s">
        <v>646</v>
      </c>
      <c r="B5" s="68">
        <v>3612</v>
      </c>
      <c r="C5" s="69">
        <v>279.62820054535138</v>
      </c>
      <c r="H5" s="97"/>
    </row>
    <row r="6" spans="1:8">
      <c r="A6" s="67" t="s">
        <v>647</v>
      </c>
      <c r="B6" s="68">
        <v>5771</v>
      </c>
      <c r="C6" s="69">
        <v>276.48514308930135</v>
      </c>
      <c r="H6" s="97"/>
    </row>
    <row r="7" spans="1:8">
      <c r="A7" s="67" t="s">
        <v>648</v>
      </c>
      <c r="B7" s="68">
        <v>5879</v>
      </c>
      <c r="C7" s="69">
        <v>259.67652667384516</v>
      </c>
      <c r="H7" s="97"/>
    </row>
    <row r="8" spans="1:8">
      <c r="A8" s="67" t="s">
        <v>649</v>
      </c>
      <c r="B8" s="68">
        <v>7909</v>
      </c>
      <c r="C8" s="69">
        <v>189.91336691824813</v>
      </c>
      <c r="H8" s="97"/>
    </row>
    <row r="9" spans="1:8">
      <c r="A9" s="67" t="s">
        <v>650</v>
      </c>
      <c r="B9" s="68">
        <v>10765</v>
      </c>
      <c r="C9" s="69">
        <v>187.42762925995979</v>
      </c>
      <c r="H9" s="97"/>
    </row>
    <row r="10" spans="1:8">
      <c r="A10" s="67" t="s">
        <v>651</v>
      </c>
      <c r="B10" s="68">
        <v>9362</v>
      </c>
      <c r="C10" s="69">
        <v>200.30319425246302</v>
      </c>
      <c r="H10" s="97"/>
    </row>
    <row r="11" spans="1:8">
      <c r="A11" s="67" t="s">
        <v>652</v>
      </c>
      <c r="B11" s="68">
        <v>5783</v>
      </c>
      <c r="C11" s="69">
        <v>386.52879889569573</v>
      </c>
      <c r="H11" s="97"/>
    </row>
    <row r="12" spans="1:8">
      <c r="A12" s="67" t="s">
        <v>653</v>
      </c>
      <c r="B12" s="68">
        <v>5359</v>
      </c>
      <c r="C12" s="69">
        <v>352.31333385701623</v>
      </c>
      <c r="H12" s="97"/>
    </row>
    <row r="13" spans="1:8">
      <c r="A13" s="67" t="s">
        <v>654</v>
      </c>
      <c r="B13" s="68">
        <v>8246</v>
      </c>
      <c r="C13" s="69">
        <v>285.68914369729981</v>
      </c>
      <c r="H13" s="97"/>
    </row>
    <row r="14" spans="1:8">
      <c r="A14" s="67" t="s">
        <v>655</v>
      </c>
      <c r="B14" s="68">
        <v>9354</v>
      </c>
      <c r="C14" s="69">
        <v>230.3736664954379</v>
      </c>
    </row>
    <row r="15" spans="1:8">
      <c r="A15" s="67" t="s">
        <v>656</v>
      </c>
      <c r="B15" s="68">
        <v>7306</v>
      </c>
      <c r="C15" s="69">
        <v>243.98821415746232</v>
      </c>
    </row>
    <row r="16" spans="1:8">
      <c r="A16" s="67" t="s">
        <v>657</v>
      </c>
      <c r="B16" s="68">
        <v>7629</v>
      </c>
      <c r="C16" s="69">
        <v>238.80745033194918</v>
      </c>
    </row>
    <row r="17" spans="1:3">
      <c r="A17" s="67" t="s">
        <v>658</v>
      </c>
      <c r="B17" s="68">
        <v>4294</v>
      </c>
      <c r="C17" s="69">
        <v>307.3635648951564</v>
      </c>
    </row>
    <row r="18" spans="1:3">
      <c r="A18" s="67" t="s">
        <v>659</v>
      </c>
      <c r="B18" s="68">
        <v>4547</v>
      </c>
      <c r="C18" s="69">
        <v>305.87747895009574</v>
      </c>
    </row>
    <row r="19" spans="1:3">
      <c r="A19" s="67" t="s">
        <v>660</v>
      </c>
      <c r="B19" s="68">
        <v>5775</v>
      </c>
      <c r="C19" s="69">
        <v>261.84555557318646</v>
      </c>
    </row>
    <row r="20" spans="1:3">
      <c r="A20" s="67" t="s">
        <v>661</v>
      </c>
      <c r="B20" s="68">
        <v>6251</v>
      </c>
      <c r="C20" s="69">
        <v>247.05346423315416</v>
      </c>
    </row>
    <row r="21" spans="1:3">
      <c r="A21" s="67" t="s">
        <v>662</v>
      </c>
      <c r="B21" s="68">
        <v>9639</v>
      </c>
      <c r="C21" s="69">
        <v>212.74808285792201</v>
      </c>
    </row>
    <row r="22" spans="1:3">
      <c r="A22" s="67" t="s">
        <v>663</v>
      </c>
      <c r="B22" s="68">
        <v>6772</v>
      </c>
      <c r="C22" s="69">
        <v>233.74717573841099</v>
      </c>
    </row>
    <row r="23" spans="1:3">
      <c r="A23" s="67" t="s">
        <v>664</v>
      </c>
      <c r="B23" s="68">
        <v>2985</v>
      </c>
      <c r="C23" s="69">
        <v>515.37210141156129</v>
      </c>
    </row>
    <row r="24" spans="1:3">
      <c r="A24" s="67" t="s">
        <v>665</v>
      </c>
      <c r="B24" s="68">
        <v>3153</v>
      </c>
      <c r="C24" s="69">
        <v>408.00948152434461</v>
      </c>
    </row>
    <row r="25" spans="1:3">
      <c r="A25" s="67" t="s">
        <v>666</v>
      </c>
      <c r="B25" s="68">
        <v>4208</v>
      </c>
      <c r="C25" s="69">
        <v>385.52967190238485</v>
      </c>
    </row>
    <row r="26" spans="1:3">
      <c r="A26" s="67" t="s">
        <v>667</v>
      </c>
      <c r="B26" s="68">
        <v>4197</v>
      </c>
      <c r="C26" s="69">
        <v>338.40781607705475</v>
      </c>
    </row>
    <row r="27" spans="1:3">
      <c r="A27" s="67" t="s">
        <v>668</v>
      </c>
      <c r="B27" s="68">
        <v>4195</v>
      </c>
      <c r="C27" s="69">
        <v>294.38229194953414</v>
      </c>
    </row>
    <row r="28" spans="1:3">
      <c r="A28" s="67" t="s">
        <v>669</v>
      </c>
      <c r="B28" s="68">
        <v>6148</v>
      </c>
      <c r="C28" s="69">
        <v>265.47553178481343</v>
      </c>
    </row>
    <row r="29" spans="1:3">
      <c r="A29" s="67" t="s">
        <v>670</v>
      </c>
      <c r="B29" s="68">
        <v>3069</v>
      </c>
      <c r="C29" s="69">
        <v>331.14849052025778</v>
      </c>
    </row>
    <row r="30" spans="1:3">
      <c r="A30" s="67" t="s">
        <v>671</v>
      </c>
      <c r="B30" s="68">
        <v>3889</v>
      </c>
      <c r="C30" s="69">
        <v>329.02830569910657</v>
      </c>
    </row>
    <row r="31" spans="1:3">
      <c r="A31" s="67" t="s">
        <v>672</v>
      </c>
      <c r="B31" s="68">
        <v>6052</v>
      </c>
      <c r="C31" s="69">
        <v>282.58218903127658</v>
      </c>
    </row>
    <row r="32" spans="1:3">
      <c r="A32" s="67" t="s">
        <v>673</v>
      </c>
      <c r="B32" s="68">
        <v>6858</v>
      </c>
      <c r="C32" s="69">
        <v>235.19968083906184</v>
      </c>
    </row>
    <row r="33" spans="1:3">
      <c r="A33" s="67" t="s">
        <v>674</v>
      </c>
      <c r="B33" s="68">
        <v>8668</v>
      </c>
      <c r="C33" s="69">
        <v>203.65396447614606</v>
      </c>
    </row>
    <row r="34" spans="1:3">
      <c r="A34" s="67" t="s">
        <v>675</v>
      </c>
      <c r="B34" s="68">
        <v>5842</v>
      </c>
      <c r="C34" s="69">
        <v>257.50870834453866</v>
      </c>
    </row>
    <row r="35" spans="1:3">
      <c r="A35" s="67" t="s">
        <v>676</v>
      </c>
      <c r="B35" s="68">
        <v>3800</v>
      </c>
      <c r="C35" s="69">
        <v>396.636206768563</v>
      </c>
    </row>
    <row r="36" spans="1:3">
      <c r="A36" s="67" t="s">
        <v>677</v>
      </c>
      <c r="B36" s="68">
        <v>4987</v>
      </c>
      <c r="C36" s="69">
        <v>450.03529703778611</v>
      </c>
    </row>
    <row r="37" spans="1:3">
      <c r="A37" s="67" t="s">
        <v>678</v>
      </c>
      <c r="B37" s="68">
        <v>6193</v>
      </c>
      <c r="C37" s="69">
        <v>338.9875725123689</v>
      </c>
    </row>
    <row r="38" spans="1:3">
      <c r="A38" s="67" t="s">
        <v>679</v>
      </c>
      <c r="B38" s="68">
        <v>5411</v>
      </c>
      <c r="C38" s="69">
        <v>308.62270966025278</v>
      </c>
    </row>
    <row r="39" spans="1:3">
      <c r="A39" s="67" t="s">
        <v>680</v>
      </c>
      <c r="B39" s="68">
        <v>3962</v>
      </c>
      <c r="C39" s="69">
        <v>267.75284487635321</v>
      </c>
    </row>
    <row r="40" spans="1:3">
      <c r="A40" s="67" t="s">
        <v>681</v>
      </c>
      <c r="B40" s="68"/>
      <c r="C40" s="70"/>
    </row>
    <row r="41" spans="1:3">
      <c r="A41" s="67" t="s">
        <v>682</v>
      </c>
      <c r="B41" s="68"/>
      <c r="C41" s="70"/>
    </row>
    <row r="42" spans="1:3">
      <c r="A42" s="67" t="s">
        <v>683</v>
      </c>
      <c r="B42" s="68"/>
      <c r="C42" s="70"/>
    </row>
    <row r="43" spans="1:3">
      <c r="A43" s="67" t="s">
        <v>684</v>
      </c>
      <c r="B43" s="68"/>
      <c r="C43" s="70"/>
    </row>
    <row r="44" spans="1:3">
      <c r="A44" s="67" t="s">
        <v>685</v>
      </c>
      <c r="B44" s="68"/>
      <c r="C44" s="70"/>
    </row>
    <row r="45" spans="1:3">
      <c r="A45" s="67" t="s">
        <v>686</v>
      </c>
      <c r="B45" s="68"/>
      <c r="C45" s="7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3"/>
  <sheetViews>
    <sheetView topLeftCell="A118" workbookViewId="0">
      <selection activeCell="G132" sqref="G132"/>
    </sheetView>
  </sheetViews>
  <sheetFormatPr defaultRowHeight="12.75"/>
  <cols>
    <col min="2" max="2" width="22.7109375" customWidth="1"/>
  </cols>
  <sheetData>
    <row r="1" spans="1:2" s="1" customFormat="1" ht="63.75">
      <c r="A1" s="81" t="s">
        <v>702</v>
      </c>
      <c r="B1" s="81" t="s">
        <v>704</v>
      </c>
    </row>
    <row r="2" spans="1:2">
      <c r="A2" s="77">
        <v>39083</v>
      </c>
      <c r="B2" s="79">
        <v>0.5</v>
      </c>
    </row>
    <row r="3" spans="1:2">
      <c r="A3" s="77">
        <v>39114</v>
      </c>
      <c r="B3" s="79">
        <v>0.59999999999999432</v>
      </c>
    </row>
    <row r="4" spans="1:2">
      <c r="A4" s="77">
        <v>39142</v>
      </c>
      <c r="B4" s="79">
        <v>0.20000000000000284</v>
      </c>
    </row>
    <row r="5" spans="1:2">
      <c r="A5" s="77">
        <v>39173</v>
      </c>
      <c r="B5" s="79">
        <v>0</v>
      </c>
    </row>
    <row r="6" spans="1:2">
      <c r="A6" s="77">
        <v>39203</v>
      </c>
      <c r="B6" s="79">
        <v>0.59999999999999432</v>
      </c>
    </row>
    <row r="7" spans="1:2">
      <c r="A7" s="77">
        <v>39234</v>
      </c>
      <c r="B7" s="79">
        <v>2.2000000000000028</v>
      </c>
    </row>
    <row r="8" spans="1:2">
      <c r="A8" s="77">
        <v>39264</v>
      </c>
      <c r="B8" s="79">
        <v>1.4000000000000057</v>
      </c>
    </row>
    <row r="9" spans="1:2">
      <c r="A9" s="77">
        <v>39295</v>
      </c>
      <c r="B9" s="79">
        <v>0.59999999999999432</v>
      </c>
    </row>
    <row r="10" spans="1:2">
      <c r="A10" s="77">
        <v>39326</v>
      </c>
      <c r="B10" s="79">
        <v>2.2000000000000028</v>
      </c>
    </row>
    <row r="11" spans="1:2">
      <c r="A11" s="77">
        <v>39356</v>
      </c>
      <c r="B11" s="79">
        <v>2.9000000000000057</v>
      </c>
    </row>
    <row r="12" spans="1:2">
      <c r="A12" s="77">
        <v>39387</v>
      </c>
      <c r="B12" s="79">
        <v>2.2000000000000028</v>
      </c>
    </row>
    <row r="13" spans="1:2">
      <c r="A13" s="77">
        <v>39417</v>
      </c>
      <c r="B13" s="79">
        <v>2.0999999999999943</v>
      </c>
    </row>
    <row r="14" spans="1:2">
      <c r="A14" s="77">
        <v>39448</v>
      </c>
      <c r="B14" s="79">
        <v>2.9000000000000057</v>
      </c>
    </row>
    <row r="15" spans="1:2">
      <c r="A15" s="77">
        <v>39479</v>
      </c>
      <c r="B15" s="79">
        <v>2.7000000000000028</v>
      </c>
    </row>
    <row r="16" spans="1:2">
      <c r="A16" s="77">
        <v>39508</v>
      </c>
      <c r="B16" s="79">
        <v>3.7999999999999972</v>
      </c>
    </row>
    <row r="17" spans="1:2">
      <c r="A17" s="77">
        <v>39539</v>
      </c>
      <c r="B17" s="79">
        <v>3.0999999999999943</v>
      </c>
    </row>
    <row r="18" spans="1:2">
      <c r="A18" s="77">
        <v>39569</v>
      </c>
      <c r="B18" s="79">
        <v>1.2999999999999972</v>
      </c>
    </row>
    <row r="19" spans="1:2">
      <c r="A19" s="77">
        <v>39600</v>
      </c>
      <c r="B19" s="79">
        <v>0.79999999999999716</v>
      </c>
    </row>
    <row r="20" spans="1:2">
      <c r="A20" s="77">
        <v>39630</v>
      </c>
      <c r="B20" s="79">
        <v>-0.5</v>
      </c>
    </row>
    <row r="21" spans="1:2">
      <c r="A21" s="77">
        <v>39661</v>
      </c>
      <c r="B21" s="79">
        <v>-9.9999999999994316E-2</v>
      </c>
    </row>
    <row r="22" spans="1:2">
      <c r="A22" s="77">
        <v>39692</v>
      </c>
      <c r="B22" s="79">
        <v>1.0999999999999943</v>
      </c>
    </row>
    <row r="23" spans="1:2">
      <c r="A23" s="77">
        <v>39722</v>
      </c>
      <c r="B23" s="79">
        <v>1.7000000000000028</v>
      </c>
    </row>
    <row r="24" spans="1:2">
      <c r="A24" s="77">
        <v>39753</v>
      </c>
      <c r="B24" s="79">
        <v>1.5</v>
      </c>
    </row>
    <row r="25" spans="1:2">
      <c r="A25" s="77">
        <v>39783</v>
      </c>
      <c r="B25" s="79">
        <v>2.0999999999999943</v>
      </c>
    </row>
    <row r="26" spans="1:2">
      <c r="A26" s="77">
        <v>39814</v>
      </c>
      <c r="B26" s="79">
        <v>2.9000000000000057</v>
      </c>
    </row>
    <row r="27" spans="1:2">
      <c r="A27" s="77">
        <v>39845</v>
      </c>
      <c r="B27" s="79">
        <v>1.5</v>
      </c>
    </row>
    <row r="28" spans="1:2">
      <c r="A28" s="77">
        <v>39873</v>
      </c>
      <c r="B28" s="79">
        <v>1.4000000000000057</v>
      </c>
    </row>
    <row r="29" spans="1:2">
      <c r="A29" s="77">
        <v>39904</v>
      </c>
      <c r="B29" s="79">
        <v>0.90000000000000568</v>
      </c>
    </row>
    <row r="30" spans="1:2">
      <c r="A30" s="77">
        <v>39934</v>
      </c>
      <c r="B30" s="79">
        <v>0.5</v>
      </c>
    </row>
    <row r="31" spans="1:2">
      <c r="A31" s="77">
        <v>39965</v>
      </c>
      <c r="B31" s="79">
        <v>1.0999999999999943</v>
      </c>
    </row>
    <row r="32" spans="1:2">
      <c r="A32" s="77">
        <v>39995</v>
      </c>
      <c r="B32" s="79">
        <v>-9.9999999999994316E-2</v>
      </c>
    </row>
    <row r="33" spans="1:2">
      <c r="A33" s="77">
        <v>40026</v>
      </c>
      <c r="B33" s="79">
        <v>-0.20000000000000284</v>
      </c>
    </row>
    <row r="34" spans="1:2">
      <c r="A34" s="77">
        <v>40057</v>
      </c>
      <c r="B34" s="79">
        <v>0.79999999999999716</v>
      </c>
    </row>
    <row r="35" spans="1:2">
      <c r="A35" s="77">
        <v>40087</v>
      </c>
      <c r="B35" s="79">
        <v>0.90000000000000568</v>
      </c>
    </row>
    <row r="36" spans="1:2">
      <c r="A36" s="77">
        <v>40118</v>
      </c>
      <c r="B36" s="79">
        <v>1.0999999999999943</v>
      </c>
    </row>
    <row r="37" spans="1:2">
      <c r="A37" s="77">
        <v>40148</v>
      </c>
      <c r="B37" s="79">
        <v>0.90000000000000568</v>
      </c>
    </row>
    <row r="38" spans="1:2">
      <c r="A38" s="77">
        <v>40179</v>
      </c>
      <c r="B38" s="79">
        <v>1.7999999999999972</v>
      </c>
    </row>
    <row r="39" spans="1:2">
      <c r="A39" s="77">
        <v>40210</v>
      </c>
      <c r="B39" s="79">
        <v>1.9000000000000057</v>
      </c>
    </row>
    <row r="40" spans="1:2">
      <c r="A40" s="77">
        <v>40238</v>
      </c>
      <c r="B40" s="79">
        <v>0.90000000000000568</v>
      </c>
    </row>
    <row r="41" spans="1:2">
      <c r="A41" s="77">
        <v>40269</v>
      </c>
      <c r="B41" s="79">
        <v>-0.29999999999999716</v>
      </c>
    </row>
    <row r="42" spans="1:2">
      <c r="A42" s="77">
        <v>40299</v>
      </c>
      <c r="B42" s="79">
        <v>-0.59999999999999432</v>
      </c>
    </row>
    <row r="43" spans="1:2">
      <c r="A43" s="77">
        <v>40330</v>
      </c>
      <c r="B43" s="79">
        <v>-0.40000000000000568</v>
      </c>
    </row>
    <row r="44" spans="1:2">
      <c r="A44" s="77">
        <v>40360</v>
      </c>
      <c r="B44" s="79">
        <v>-0.20000000000000284</v>
      </c>
    </row>
    <row r="45" spans="1:2">
      <c r="A45" s="77">
        <v>40391</v>
      </c>
      <c r="B45" s="79">
        <v>1.2000000000000028</v>
      </c>
    </row>
    <row r="46" spans="1:2">
      <c r="A46" s="77">
        <v>40422</v>
      </c>
      <c r="B46" s="79">
        <v>2.9000000000000057</v>
      </c>
    </row>
    <row r="47" spans="1:2">
      <c r="A47" s="77">
        <v>40452</v>
      </c>
      <c r="B47" s="79">
        <v>0.5</v>
      </c>
    </row>
    <row r="48" spans="1:2">
      <c r="A48" s="77">
        <v>40483</v>
      </c>
      <c r="B48" s="79">
        <v>0.29999999999999716</v>
      </c>
    </row>
    <row r="49" spans="1:2">
      <c r="A49" s="77">
        <v>40513</v>
      </c>
      <c r="B49" s="79">
        <v>0.79999999999999716</v>
      </c>
    </row>
    <row r="50" spans="1:2">
      <c r="A50" s="77">
        <v>40544</v>
      </c>
      <c r="B50" s="79">
        <v>1</v>
      </c>
    </row>
    <row r="51" spans="1:2">
      <c r="A51" s="77">
        <v>40575</v>
      </c>
      <c r="B51" s="79">
        <v>0.90000000000000568</v>
      </c>
    </row>
    <row r="52" spans="1:2">
      <c r="A52" s="77">
        <v>40603</v>
      </c>
      <c r="B52" s="79">
        <v>1.4000000000000057</v>
      </c>
    </row>
    <row r="53" spans="1:2">
      <c r="A53" s="77">
        <v>40634</v>
      </c>
      <c r="B53" s="79">
        <v>1.2999999999999972</v>
      </c>
    </row>
    <row r="54" spans="1:2">
      <c r="A54" s="77">
        <v>40664</v>
      </c>
      <c r="B54" s="79">
        <v>0.79999999999999716</v>
      </c>
    </row>
    <row r="55" spans="1:2">
      <c r="A55" s="77">
        <v>40695</v>
      </c>
      <c r="B55" s="79">
        <v>0.40000000000000568</v>
      </c>
    </row>
    <row r="56" spans="1:2">
      <c r="A56" s="77">
        <v>40725</v>
      </c>
      <c r="B56" s="79">
        <v>-1.2999999999999972</v>
      </c>
    </row>
    <row r="57" spans="1:2">
      <c r="A57" s="77">
        <v>40756</v>
      </c>
      <c r="B57" s="79">
        <v>-0.40000000000000568</v>
      </c>
    </row>
    <row r="58" spans="1:2">
      <c r="A58" s="77">
        <v>40787</v>
      </c>
      <c r="B58" s="79">
        <v>9.9999999999994316E-2</v>
      </c>
    </row>
    <row r="59" spans="1:2">
      <c r="A59" s="77">
        <v>40817</v>
      </c>
      <c r="B59" s="79">
        <v>0</v>
      </c>
    </row>
    <row r="60" spans="1:2">
      <c r="A60" s="77">
        <v>40848</v>
      </c>
      <c r="B60" s="79">
        <v>9.9999999999994316E-2</v>
      </c>
    </row>
    <row r="61" spans="1:2">
      <c r="A61" s="77">
        <v>40878</v>
      </c>
      <c r="B61" s="79">
        <v>0.20000000000000284</v>
      </c>
    </row>
    <row r="62" spans="1:2">
      <c r="A62" s="77">
        <v>40909</v>
      </c>
      <c r="B62" s="79">
        <v>0.20000000000000284</v>
      </c>
    </row>
    <row r="63" spans="1:2">
      <c r="A63" s="77">
        <v>40940</v>
      </c>
      <c r="B63" s="79">
        <v>0.20000000000000284</v>
      </c>
    </row>
    <row r="64" spans="1:2">
      <c r="A64" s="77">
        <v>40969</v>
      </c>
      <c r="B64" s="79">
        <v>0.29999999999999716</v>
      </c>
    </row>
    <row r="65" spans="1:2">
      <c r="A65" s="77">
        <v>41000</v>
      </c>
      <c r="B65" s="79">
        <v>0</v>
      </c>
    </row>
    <row r="66" spans="1:2">
      <c r="A66" s="77">
        <v>41030</v>
      </c>
      <c r="B66" s="79">
        <v>-0.29999999999999716</v>
      </c>
    </row>
    <row r="67" spans="1:2">
      <c r="A67" s="77">
        <v>41061</v>
      </c>
      <c r="B67" s="79">
        <v>-0.29999999999999716</v>
      </c>
    </row>
    <row r="68" spans="1:2">
      <c r="A68" s="77">
        <v>41091</v>
      </c>
      <c r="B68" s="79">
        <v>-0.20000000000000284</v>
      </c>
    </row>
    <row r="69" spans="1:2">
      <c r="A69" s="77">
        <v>41122</v>
      </c>
      <c r="B69" s="79">
        <v>-0.29999999999999716</v>
      </c>
    </row>
    <row r="70" spans="1:2">
      <c r="A70" s="77">
        <v>41153</v>
      </c>
      <c r="B70" s="79">
        <v>9.9999999999994316E-2</v>
      </c>
    </row>
    <row r="71" spans="1:2">
      <c r="A71" s="77">
        <v>41183</v>
      </c>
      <c r="B71" s="79">
        <v>0</v>
      </c>
    </row>
    <row r="72" spans="1:2">
      <c r="A72" s="77">
        <v>41214</v>
      </c>
      <c r="B72" s="79">
        <v>-9.9999999999994316E-2</v>
      </c>
    </row>
    <row r="73" spans="1:2">
      <c r="A73" s="77">
        <v>41244</v>
      </c>
      <c r="B73" s="79">
        <v>0.20000000000000284</v>
      </c>
    </row>
    <row r="74" spans="1:2">
      <c r="A74" s="77">
        <v>41275</v>
      </c>
      <c r="B74" s="79">
        <v>0.20000000000000284</v>
      </c>
    </row>
    <row r="75" spans="1:2">
      <c r="A75" s="77">
        <v>41306</v>
      </c>
      <c r="B75" s="79">
        <v>-9.9999999999994316E-2</v>
      </c>
    </row>
    <row r="76" spans="1:2">
      <c r="A76" s="77">
        <v>41334</v>
      </c>
      <c r="B76" s="79">
        <v>0</v>
      </c>
    </row>
    <row r="77" spans="1:2">
      <c r="A77" s="77">
        <v>41365</v>
      </c>
      <c r="B77" s="79">
        <v>0</v>
      </c>
    </row>
    <row r="78" spans="1:2">
      <c r="A78" s="77">
        <v>41395</v>
      </c>
      <c r="B78" s="79">
        <v>9.9999999999994316E-2</v>
      </c>
    </row>
    <row r="79" spans="1:2">
      <c r="A79" s="77">
        <v>41426</v>
      </c>
      <c r="B79" s="79">
        <v>0</v>
      </c>
    </row>
    <row r="80" spans="1:2">
      <c r="A80" s="77">
        <v>41456</v>
      </c>
      <c r="B80" s="79">
        <v>-9.9999999999994316E-2</v>
      </c>
    </row>
    <row r="81" spans="1:2">
      <c r="A81" s="77">
        <v>41487</v>
      </c>
      <c r="B81" s="79">
        <v>-0.70000000000000284</v>
      </c>
    </row>
    <row r="82" spans="1:2">
      <c r="A82" s="77">
        <v>41518</v>
      </c>
      <c r="B82" s="79">
        <v>0</v>
      </c>
    </row>
    <row r="83" spans="1:2">
      <c r="A83" s="77">
        <v>41548</v>
      </c>
      <c r="B83" s="79">
        <v>0.40000000000000568</v>
      </c>
    </row>
    <row r="84" spans="1:2">
      <c r="A84" s="77">
        <v>41579</v>
      </c>
      <c r="B84" s="79">
        <v>0.20000000000000284</v>
      </c>
    </row>
    <row r="85" spans="1:2">
      <c r="A85" s="77">
        <v>41609</v>
      </c>
      <c r="B85" s="79">
        <v>0.5</v>
      </c>
    </row>
    <row r="86" spans="1:2">
      <c r="A86" s="77">
        <v>41640</v>
      </c>
      <c r="B86" s="79">
        <v>0.22742624098223985</v>
      </c>
    </row>
    <row r="87" spans="1:2">
      <c r="A87" s="77">
        <v>41671</v>
      </c>
      <c r="B87" s="79">
        <v>0.57418967289784462</v>
      </c>
    </row>
    <row r="88" spans="1:2">
      <c r="A88" s="77">
        <v>41699</v>
      </c>
      <c r="B88" s="79">
        <v>2.1717601079911333</v>
      </c>
    </row>
    <row r="89" spans="1:2">
      <c r="A89" s="77">
        <v>41730</v>
      </c>
      <c r="B89" s="79">
        <v>3.3477781478453039</v>
      </c>
    </row>
    <row r="90" spans="1:2">
      <c r="A90" s="77">
        <v>41760</v>
      </c>
      <c r="B90" s="79">
        <v>3.8311894109004356</v>
      </c>
    </row>
    <row r="91" spans="1:2">
      <c r="A91" s="77">
        <v>41791</v>
      </c>
      <c r="B91" s="79">
        <v>0.9712730507046814</v>
      </c>
    </row>
    <row r="92" spans="1:2">
      <c r="A92" s="77">
        <v>41821</v>
      </c>
      <c r="B92" s="79">
        <v>0.36296293535743018</v>
      </c>
    </row>
    <row r="93" spans="1:2">
      <c r="A93" s="77">
        <v>41852</v>
      </c>
      <c r="B93" s="79">
        <v>0.81904496056313292</v>
      </c>
    </row>
    <row r="94" spans="1:2">
      <c r="A94" s="77">
        <v>41883</v>
      </c>
      <c r="B94" s="79">
        <v>2.948640436056337</v>
      </c>
    </row>
    <row r="95" spans="1:2">
      <c r="A95" s="77">
        <v>41913</v>
      </c>
      <c r="B95" s="79">
        <v>2.4347837210566325</v>
      </c>
    </row>
    <row r="96" spans="1:2">
      <c r="A96" s="77">
        <v>41944</v>
      </c>
      <c r="B96" s="79">
        <v>1.9331544870148747</v>
      </c>
    </row>
    <row r="97" spans="1:2">
      <c r="A97" s="77">
        <v>41974</v>
      </c>
      <c r="B97" s="79">
        <v>3</v>
      </c>
    </row>
    <row r="98" spans="1:2">
      <c r="A98" s="77">
        <v>42005</v>
      </c>
      <c r="B98" s="79">
        <v>3.1365861735452683</v>
      </c>
    </row>
    <row r="99" spans="1:2">
      <c r="A99" s="77">
        <v>42036</v>
      </c>
      <c r="B99" s="79">
        <v>5.2585287076712461</v>
      </c>
    </row>
    <row r="100" spans="1:2">
      <c r="A100" s="77">
        <v>42064</v>
      </c>
      <c r="B100" s="79">
        <v>10.835274745452665</v>
      </c>
    </row>
    <row r="101" spans="1:2">
      <c r="A101" s="77">
        <v>42095</v>
      </c>
      <c r="B101" s="79">
        <v>13.965954227288051</v>
      </c>
    </row>
    <row r="102" spans="1:2">
      <c r="A102" s="77">
        <v>42125</v>
      </c>
      <c r="B102" s="79">
        <v>2.2223897560082406</v>
      </c>
    </row>
    <row r="103" spans="1:2">
      <c r="A103" s="77">
        <v>42156</v>
      </c>
      <c r="B103" s="79">
        <v>0.40086137467079652</v>
      </c>
    </row>
    <row r="104" spans="1:2">
      <c r="A104" s="77">
        <v>42186</v>
      </c>
      <c r="B104" s="79">
        <v>-1.0092080094883755</v>
      </c>
    </row>
    <row r="105" spans="1:2">
      <c r="A105" s="77">
        <v>42217</v>
      </c>
      <c r="B105" s="79">
        <v>-0.76169643968493972</v>
      </c>
    </row>
    <row r="106" spans="1:2">
      <c r="A106" s="77">
        <v>42248</v>
      </c>
      <c r="B106" s="79">
        <v>2.2999999999999972</v>
      </c>
    </row>
    <row r="107" spans="1:2">
      <c r="A107" s="77">
        <v>42278</v>
      </c>
      <c r="B107" s="79">
        <v>-1.2999999999999972</v>
      </c>
    </row>
    <row r="108" spans="1:2">
      <c r="A108" s="77">
        <v>42309</v>
      </c>
      <c r="B108" s="79">
        <v>2</v>
      </c>
    </row>
    <row r="109" spans="1:2">
      <c r="A109" s="77">
        <v>42339</v>
      </c>
      <c r="B109" s="79">
        <v>0.70000000000000284</v>
      </c>
    </row>
    <row r="110" spans="1:2">
      <c r="A110" s="77">
        <v>42370</v>
      </c>
      <c r="B110" s="79">
        <v>0.90000000000000568</v>
      </c>
    </row>
    <row r="111" spans="1:2">
      <c r="A111" s="77">
        <v>42401</v>
      </c>
      <c r="B111" s="79">
        <v>-0.40000000000000568</v>
      </c>
    </row>
    <row r="112" spans="1:2">
      <c r="A112" s="77">
        <v>42430</v>
      </c>
      <c r="B112" s="79">
        <v>1</v>
      </c>
    </row>
    <row r="113" spans="1:2">
      <c r="A113" s="77">
        <v>42461</v>
      </c>
      <c r="B113" s="79">
        <v>3.5</v>
      </c>
    </row>
    <row r="114" spans="1:2">
      <c r="A114" s="77">
        <v>42491</v>
      </c>
      <c r="B114" s="79">
        <v>0.1</v>
      </c>
    </row>
    <row r="115" spans="1:2">
      <c r="A115" s="77">
        <v>42522</v>
      </c>
      <c r="B115" s="79">
        <v>-0.20000000000000284</v>
      </c>
    </row>
    <row r="116" spans="1:2">
      <c r="A116" s="77">
        <v>42552</v>
      </c>
      <c r="B116" s="79">
        <v>-0.1</v>
      </c>
    </row>
    <row r="117" spans="1:2">
      <c r="A117" s="77">
        <v>42583</v>
      </c>
      <c r="B117" s="79">
        <v>-0.3</v>
      </c>
    </row>
    <row r="118" spans="1:2">
      <c r="A118" s="77">
        <v>42614</v>
      </c>
      <c r="B118" s="79">
        <v>1.8</v>
      </c>
    </row>
    <row r="119" spans="1:2">
      <c r="A119" s="77">
        <v>42644</v>
      </c>
      <c r="B119" s="79">
        <v>2.8</v>
      </c>
    </row>
    <row r="120" spans="1:2">
      <c r="A120" s="77">
        <v>42675</v>
      </c>
      <c r="B120" s="79">
        <v>1.8</v>
      </c>
    </row>
    <row r="121" spans="1:2">
      <c r="A121" s="77">
        <v>42705</v>
      </c>
      <c r="B121" s="79">
        <v>0.9</v>
      </c>
    </row>
    <row r="122" spans="1:2">
      <c r="A122" s="77">
        <v>42736</v>
      </c>
      <c r="B122" s="79">
        <v>1.1000000000000001</v>
      </c>
    </row>
    <row r="123" spans="1:2">
      <c r="A123" s="77">
        <v>42767</v>
      </c>
      <c r="B123" s="79">
        <v>1</v>
      </c>
    </row>
    <row r="124" spans="1:2">
      <c r="A124" s="77">
        <v>42795</v>
      </c>
      <c r="B124" s="79">
        <v>1.8</v>
      </c>
    </row>
    <row r="125" spans="1:2">
      <c r="A125" s="77">
        <v>42826</v>
      </c>
      <c r="B125" s="79">
        <v>0.9</v>
      </c>
    </row>
    <row r="126" spans="1:2">
      <c r="A126" s="77">
        <v>42856</v>
      </c>
      <c r="B126" s="79">
        <v>1.3</v>
      </c>
    </row>
    <row r="127" spans="1:2">
      <c r="A127" s="77">
        <v>42887</v>
      </c>
      <c r="B127" s="79">
        <v>1.6</v>
      </c>
    </row>
    <row r="128" spans="1:2">
      <c r="A128" s="77">
        <v>42917</v>
      </c>
      <c r="B128" s="79">
        <v>0.2</v>
      </c>
    </row>
    <row r="129" spans="1:2">
      <c r="A129" s="77">
        <v>42948</v>
      </c>
      <c r="B129" s="79">
        <v>-0.1</v>
      </c>
    </row>
    <row r="130" spans="1:2">
      <c r="A130" s="77">
        <v>42979</v>
      </c>
      <c r="B130" s="79">
        <v>2</v>
      </c>
    </row>
    <row r="131" spans="1:2">
      <c r="A131" s="77">
        <v>43009</v>
      </c>
      <c r="B131" s="79">
        <v>1.2</v>
      </c>
    </row>
    <row r="132" spans="1:2">
      <c r="A132" s="77">
        <v>43040</v>
      </c>
      <c r="B132" s="79">
        <v>0.9</v>
      </c>
    </row>
    <row r="133" spans="1:2">
      <c r="A133" s="77">
        <v>43070</v>
      </c>
      <c r="B133" s="79">
        <v>1</v>
      </c>
    </row>
    <row r="134" spans="1:2">
      <c r="A134" s="77">
        <v>43101</v>
      </c>
      <c r="B134" s="79">
        <v>1.5</v>
      </c>
    </row>
    <row r="135" spans="1:2">
      <c r="A135" s="77">
        <v>43132</v>
      </c>
      <c r="B135" s="79">
        <v>0.9</v>
      </c>
    </row>
    <row r="136" spans="1:2">
      <c r="A136" s="77">
        <v>43160</v>
      </c>
      <c r="B136" s="79">
        <v>1.1000000000000001</v>
      </c>
    </row>
    <row r="137" spans="1:2">
      <c r="A137" s="77">
        <v>43191</v>
      </c>
      <c r="B137" s="79">
        <v>0.8</v>
      </c>
    </row>
    <row r="138" spans="1:2">
      <c r="A138" s="77">
        <v>43221</v>
      </c>
      <c r="B138" s="79">
        <v>0</v>
      </c>
    </row>
    <row r="139" spans="1:2">
      <c r="A139" s="77">
        <v>43252</v>
      </c>
      <c r="B139" s="79">
        <v>0</v>
      </c>
    </row>
    <row r="140" spans="1:2">
      <c r="A140" s="77">
        <v>43282</v>
      </c>
      <c r="B140" s="79">
        <v>-0.7</v>
      </c>
    </row>
    <row r="141" spans="1:2">
      <c r="A141" s="77">
        <v>43313</v>
      </c>
      <c r="B141" s="79">
        <v>0</v>
      </c>
    </row>
    <row r="142" spans="1:2">
      <c r="A142" s="77">
        <v>43344</v>
      </c>
      <c r="B142" s="79">
        <v>1.9</v>
      </c>
    </row>
    <row r="143" spans="1:2">
      <c r="A143" s="77">
        <v>43374</v>
      </c>
      <c r="B143" s="79">
        <v>1.7</v>
      </c>
    </row>
    <row r="144" spans="1:2">
      <c r="A144" s="77">
        <v>43405</v>
      </c>
      <c r="B144" s="79">
        <v>1.4</v>
      </c>
    </row>
    <row r="145" spans="1:2">
      <c r="A145" s="77">
        <v>43435</v>
      </c>
      <c r="B145" s="79">
        <v>0.8</v>
      </c>
    </row>
    <row r="146" spans="1:2">
      <c r="A146" s="77">
        <v>43466</v>
      </c>
      <c r="B146" s="79">
        <v>1</v>
      </c>
    </row>
    <row r="147" spans="1:2">
      <c r="A147" s="77">
        <v>43497</v>
      </c>
      <c r="B147" s="79">
        <v>0.5</v>
      </c>
    </row>
    <row r="148" spans="1:2">
      <c r="A148" s="77">
        <v>43525</v>
      </c>
      <c r="B148" s="79">
        <v>0.9</v>
      </c>
    </row>
    <row r="149" spans="1:2">
      <c r="A149" s="77">
        <v>43556</v>
      </c>
      <c r="B149" s="79">
        <v>1</v>
      </c>
    </row>
    <row r="150" spans="1:2">
      <c r="A150" s="77">
        <v>43586</v>
      </c>
      <c r="B150" s="79">
        <v>0.7</v>
      </c>
    </row>
    <row r="151" spans="1:2">
      <c r="A151" s="77">
        <v>43617</v>
      </c>
      <c r="B151" s="79">
        <v>-0.5</v>
      </c>
    </row>
    <row r="152" spans="1:2">
      <c r="A152" s="77">
        <v>43647</v>
      </c>
      <c r="B152" s="79">
        <v>-0.6</v>
      </c>
    </row>
    <row r="153" spans="1:2">
      <c r="A153" s="77">
        <v>43678</v>
      </c>
      <c r="B153">
        <v>-0.3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activeCell="F31" sqref="F31"/>
    </sheetView>
  </sheetViews>
  <sheetFormatPr defaultRowHeight="12.75"/>
  <sheetData>
    <row r="1" spans="1:3">
      <c r="A1" s="80" t="s">
        <v>702</v>
      </c>
      <c r="B1" s="80" t="s">
        <v>641</v>
      </c>
    </row>
    <row r="2" spans="1:3">
      <c r="A2">
        <v>1</v>
      </c>
      <c r="B2" s="79">
        <v>355.7</v>
      </c>
      <c r="C2" s="79"/>
    </row>
    <row r="3" spans="1:3">
      <c r="A3">
        <v>2</v>
      </c>
      <c r="B3" s="79">
        <v>367.4</v>
      </c>
      <c r="C3" s="79"/>
    </row>
    <row r="4" spans="1:3">
      <c r="A4">
        <v>3</v>
      </c>
      <c r="B4" s="79">
        <v>369.1</v>
      </c>
      <c r="C4" s="79"/>
    </row>
    <row r="5" spans="1:3">
      <c r="A5">
        <v>4</v>
      </c>
      <c r="B5" s="79">
        <v>360.8</v>
      </c>
      <c r="C5" s="79"/>
    </row>
    <row r="6" spans="1:3">
      <c r="A6">
        <v>5</v>
      </c>
      <c r="B6" s="79">
        <v>371.5</v>
      </c>
      <c r="C6" s="79"/>
    </row>
    <row r="7" spans="1:3">
      <c r="A7">
        <v>6</v>
      </c>
      <c r="B7" s="79">
        <v>368.2</v>
      </c>
      <c r="C7" s="79"/>
    </row>
    <row r="8" spans="1:3">
      <c r="A8">
        <v>7</v>
      </c>
      <c r="B8" s="79">
        <v>367.9</v>
      </c>
      <c r="C8" s="79"/>
    </row>
    <row r="9" spans="1:3">
      <c r="A9">
        <v>8</v>
      </c>
      <c r="B9" s="79">
        <v>375.6</v>
      </c>
      <c r="C9" s="79"/>
    </row>
    <row r="10" spans="1:3">
      <c r="A10">
        <v>9</v>
      </c>
      <c r="B10" s="79">
        <v>378.3</v>
      </c>
      <c r="C10" s="79"/>
    </row>
    <row r="11" spans="1:3">
      <c r="A11">
        <v>10</v>
      </c>
      <c r="B11" s="79">
        <v>377</v>
      </c>
      <c r="C11" s="79"/>
    </row>
    <row r="12" spans="1:3">
      <c r="A12">
        <v>11</v>
      </c>
      <c r="B12" s="79">
        <v>378.7</v>
      </c>
      <c r="C12" s="79"/>
    </row>
    <row r="13" spans="1:3">
      <c r="A13">
        <v>12</v>
      </c>
      <c r="B13" s="79">
        <v>378.4</v>
      </c>
      <c r="C13" s="79"/>
    </row>
    <row r="14" spans="1:3">
      <c r="A14">
        <v>13</v>
      </c>
      <c r="B14" s="79">
        <v>381.1</v>
      </c>
      <c r="C14" s="79"/>
    </row>
    <row r="15" spans="1:3">
      <c r="A15">
        <v>14</v>
      </c>
      <c r="B15" s="79">
        <v>139.4</v>
      </c>
      <c r="C15" s="79"/>
    </row>
    <row r="16" spans="1:3">
      <c r="A16">
        <v>15</v>
      </c>
      <c r="B16" s="79">
        <v>228.82</v>
      </c>
      <c r="C16" s="79"/>
    </row>
    <row r="17" spans="1:3">
      <c r="A17">
        <v>16</v>
      </c>
      <c r="B17" s="79">
        <v>391.2</v>
      </c>
      <c r="C17" s="79"/>
    </row>
    <row r="18" spans="1:3">
      <c r="A18">
        <v>17</v>
      </c>
      <c r="B18" s="79">
        <v>382.9</v>
      </c>
      <c r="C18" s="79"/>
    </row>
    <row r="19" spans="1:3">
      <c r="A19">
        <v>18</v>
      </c>
      <c r="B19" s="79">
        <v>394.6</v>
      </c>
      <c r="C19" s="79"/>
    </row>
    <row r="20" spans="1:3">
      <c r="A20">
        <v>19</v>
      </c>
      <c r="B20" s="79">
        <v>391.3</v>
      </c>
      <c r="C20" s="79"/>
    </row>
    <row r="21" spans="1:3">
      <c r="A21">
        <v>20</v>
      </c>
      <c r="B21" s="79">
        <v>394</v>
      </c>
      <c r="C21" s="79"/>
    </row>
    <row r="22" spans="1:3">
      <c r="A22">
        <v>21</v>
      </c>
      <c r="B22" s="79">
        <v>396.7</v>
      </c>
      <c r="C22" s="79"/>
    </row>
    <row r="23" spans="1:3">
      <c r="A23">
        <v>22</v>
      </c>
      <c r="B23" s="79">
        <v>394.4</v>
      </c>
      <c r="C23" s="79"/>
    </row>
    <row r="24" spans="1:3">
      <c r="A24">
        <v>23</v>
      </c>
      <c r="B24" s="79">
        <v>401.1</v>
      </c>
      <c r="C24" s="79"/>
    </row>
    <row r="25" spans="1:3">
      <c r="A25">
        <v>24</v>
      </c>
      <c r="B25" s="79">
        <v>397.8</v>
      </c>
      <c r="C25" s="79"/>
    </row>
    <row r="26" spans="1:3">
      <c r="A26">
        <v>25</v>
      </c>
      <c r="B26" s="79">
        <v>400.5</v>
      </c>
      <c r="C26" s="79"/>
    </row>
    <row r="27" spans="1:3">
      <c r="A27">
        <v>26</v>
      </c>
      <c r="B27" s="79">
        <v>404.2</v>
      </c>
      <c r="C27" s="79"/>
    </row>
    <row r="28" spans="1:3">
      <c r="A28">
        <v>27</v>
      </c>
      <c r="B28" s="79">
        <v>406.9</v>
      </c>
      <c r="C28" s="79"/>
    </row>
    <row r="29" spans="1:3">
      <c r="A29">
        <v>28</v>
      </c>
      <c r="B29" s="79">
        <v>405.6</v>
      </c>
      <c r="C29" s="79"/>
    </row>
    <row r="30" spans="1:3">
      <c r="A30">
        <v>29</v>
      </c>
      <c r="B30" s="79">
        <v>413.3</v>
      </c>
      <c r="C30" s="79"/>
    </row>
    <row r="31" spans="1:3">
      <c r="A31">
        <v>30</v>
      </c>
      <c r="B31" s="79">
        <v>410</v>
      </c>
      <c r="C31" s="7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E22" sqref="E22"/>
    </sheetView>
  </sheetViews>
  <sheetFormatPr defaultRowHeight="12.75"/>
  <cols>
    <col min="2" max="2" width="12" bestFit="1" customWidth="1"/>
    <col min="3" max="3" width="11" bestFit="1" customWidth="1"/>
  </cols>
  <sheetData>
    <row r="1" spans="1:3">
      <c r="A1" s="96" t="s">
        <v>640</v>
      </c>
      <c r="B1" s="96" t="s">
        <v>834</v>
      </c>
      <c r="C1" s="96" t="s">
        <v>835</v>
      </c>
    </row>
    <row r="2" spans="1:3">
      <c r="A2" t="s">
        <v>802</v>
      </c>
      <c r="B2" s="78">
        <v>221220.15393</v>
      </c>
      <c r="C2" s="78">
        <v>27739.688099999996</v>
      </c>
    </row>
    <row r="3" spans="1:3">
      <c r="A3" t="s">
        <v>803</v>
      </c>
      <c r="B3" s="78">
        <v>208244.48585999996</v>
      </c>
      <c r="C3" s="78">
        <v>34320.071500000013</v>
      </c>
    </row>
    <row r="4" spans="1:3">
      <c r="A4" t="s">
        <v>804</v>
      </c>
      <c r="B4" s="78">
        <v>204646.27026000002</v>
      </c>
      <c r="C4" s="78">
        <v>43893.839999999989</v>
      </c>
    </row>
    <row r="5" spans="1:3">
      <c r="A5" t="s">
        <v>805</v>
      </c>
      <c r="B5" s="78">
        <v>149519.70509999996</v>
      </c>
      <c r="C5" s="78">
        <v>48344.126000000026</v>
      </c>
    </row>
    <row r="6" spans="1:3">
      <c r="A6" t="s">
        <v>806</v>
      </c>
      <c r="B6" s="78">
        <v>167404.1785200001</v>
      </c>
      <c r="C6" s="78">
        <v>44951.063199999997</v>
      </c>
    </row>
    <row r="7" spans="1:3">
      <c r="A7" t="s">
        <v>807</v>
      </c>
      <c r="B7" s="78">
        <v>153250.13459999996</v>
      </c>
      <c r="C7" s="78">
        <v>40205.868700000006</v>
      </c>
    </row>
    <row r="8" spans="1:3">
      <c r="A8" t="s">
        <v>808</v>
      </c>
      <c r="B8" s="78">
        <v>150488.03946000003</v>
      </c>
      <c r="C8" s="78">
        <v>43866.485899999992</v>
      </c>
    </row>
    <row r="9" spans="1:3">
      <c r="A9" t="s">
        <v>809</v>
      </c>
      <c r="B9" s="78">
        <v>178169.93435999993</v>
      </c>
      <c r="C9" s="78">
        <v>50536.176199999994</v>
      </c>
    </row>
    <row r="10" spans="1:3">
      <c r="A10" t="s">
        <v>810</v>
      </c>
      <c r="B10" s="78">
        <v>168873.98784000005</v>
      </c>
      <c r="C10" s="78">
        <v>45380.855199999991</v>
      </c>
    </row>
    <row r="11" spans="1:3">
      <c r="A11" t="s">
        <v>811</v>
      </c>
      <c r="B11" s="78">
        <v>216033.22349999982</v>
      </c>
      <c r="C11" s="78">
        <v>44668.0798</v>
      </c>
    </row>
    <row r="12" spans="1:3">
      <c r="A12" t="s">
        <v>812</v>
      </c>
      <c r="B12" s="78">
        <v>243727.85955000008</v>
      </c>
      <c r="C12" s="78">
        <v>37560.298400000007</v>
      </c>
    </row>
    <row r="13" spans="1:3">
      <c r="A13" t="s">
        <v>813</v>
      </c>
      <c r="B13" s="78">
        <v>234735.82491</v>
      </c>
      <c r="C13" s="78">
        <v>33212.28780000002</v>
      </c>
    </row>
    <row r="14" spans="1:3">
      <c r="A14" t="s">
        <v>814</v>
      </c>
      <c r="B14" s="78">
        <v>235703.43021000011</v>
      </c>
      <c r="C14" s="78">
        <v>30748.938799999974</v>
      </c>
    </row>
    <row r="15" spans="1:3">
      <c r="A15" t="s">
        <v>815</v>
      </c>
      <c r="B15" s="78">
        <v>292963.52159999992</v>
      </c>
      <c r="C15" s="78">
        <v>35785.985600000036</v>
      </c>
    </row>
    <row r="16" spans="1:3">
      <c r="A16" t="s">
        <v>816</v>
      </c>
      <c r="B16" s="78">
        <v>306230.13594000012</v>
      </c>
      <c r="C16" s="78">
        <v>34833.176399999997</v>
      </c>
    </row>
    <row r="17" spans="1:3">
      <c r="A17" t="s">
        <v>817</v>
      </c>
      <c r="B17" s="78">
        <v>260853.73646999989</v>
      </c>
      <c r="C17" s="78">
        <v>28995.464399999975</v>
      </c>
    </row>
    <row r="18" spans="1:3">
      <c r="A18" t="s">
        <v>818</v>
      </c>
      <c r="B18" s="78">
        <v>249500.58099000019</v>
      </c>
      <c r="C18" s="78">
        <v>26133.765999999996</v>
      </c>
    </row>
    <row r="19" spans="1:3">
      <c r="A19" t="s">
        <v>819</v>
      </c>
      <c r="B19" s="78">
        <v>217179.23882999993</v>
      </c>
      <c r="C19" s="78">
        <v>23510.599200000001</v>
      </c>
    </row>
    <row r="20" spans="1:3">
      <c r="A20" t="s">
        <v>820</v>
      </c>
      <c r="B20" s="78">
        <v>229635.34376999977</v>
      </c>
      <c r="C20" s="78">
        <v>24881.774799999977</v>
      </c>
    </row>
    <row r="21" spans="1:3">
      <c r="A21" t="s">
        <v>821</v>
      </c>
      <c r="B21" s="78">
        <v>212684.40035999994</v>
      </c>
      <c r="C21" s="78">
        <v>26127.587000000003</v>
      </c>
    </row>
    <row r="22" spans="1:3">
      <c r="A22" t="s">
        <v>822</v>
      </c>
      <c r="B22" s="78">
        <v>229081.29122999977</v>
      </c>
      <c r="C22" s="78">
        <v>25860.128799999984</v>
      </c>
    </row>
    <row r="23" spans="1:3">
      <c r="A23" t="s">
        <v>823</v>
      </c>
      <c r="B23" s="78">
        <v>290309.01414000028</v>
      </c>
      <c r="C23" s="78">
        <v>30386.124199999991</v>
      </c>
    </row>
    <row r="24" spans="1:3">
      <c r="A24" t="s">
        <v>824</v>
      </c>
      <c r="B24" s="78">
        <v>305550.45714000001</v>
      </c>
      <c r="C24" s="78">
        <v>30004.883600000019</v>
      </c>
    </row>
    <row r="25" spans="1:3">
      <c r="A25" t="s">
        <v>825</v>
      </c>
      <c r="B25" s="78">
        <v>343236.10533000005</v>
      </c>
      <c r="C25" s="78">
        <v>31074.805200000024</v>
      </c>
    </row>
    <row r="26" spans="1:3">
      <c r="A26" t="s">
        <v>826</v>
      </c>
      <c r="B26" s="78">
        <v>253818.15782999992</v>
      </c>
      <c r="C26" s="78">
        <v>22019.587999999985</v>
      </c>
    </row>
    <row r="27" spans="1:3">
      <c r="A27" t="s">
        <v>827</v>
      </c>
      <c r="B27" s="78">
        <v>283639.8107700001</v>
      </c>
      <c r="C27" s="78">
        <v>25333.11559999999</v>
      </c>
    </row>
    <row r="28" spans="1:3">
      <c r="A28" t="s">
        <v>828</v>
      </c>
      <c r="B28" s="78">
        <v>261811.81874999995</v>
      </c>
      <c r="C28" s="78">
        <v>28035.64000000001</v>
      </c>
    </row>
    <row r="29" spans="1:3">
      <c r="A29" t="s">
        <v>829</v>
      </c>
      <c r="B29" s="78">
        <v>233633.45138999997</v>
      </c>
      <c r="C29" s="78">
        <v>26166.252000000044</v>
      </c>
    </row>
    <row r="30" spans="1:3">
      <c r="A30" t="s">
        <v>830</v>
      </c>
      <c r="B30" s="78">
        <v>253811.55800999995</v>
      </c>
      <c r="C30" s="78">
        <v>23164.959999999995</v>
      </c>
    </row>
    <row r="31" spans="1:3">
      <c r="A31" t="s">
        <v>831</v>
      </c>
      <c r="B31" s="78">
        <v>188873.77229999992</v>
      </c>
      <c r="C31" s="78">
        <v>20032.095999999994</v>
      </c>
    </row>
    <row r="32" spans="1:3">
      <c r="A32" t="s">
        <v>832</v>
      </c>
      <c r="B32" s="78">
        <v>206867.66475000003</v>
      </c>
      <c r="C32" s="78">
        <v>23520.677999999996</v>
      </c>
    </row>
    <row r="33" spans="1:3">
      <c r="A33" t="s">
        <v>833</v>
      </c>
      <c r="B33" s="78">
        <v>221294.3579700001</v>
      </c>
      <c r="C33" s="78">
        <v>20829.964000000004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F23" sqref="F23"/>
    </sheetView>
  </sheetViews>
  <sheetFormatPr defaultRowHeight="12.75"/>
  <sheetData>
    <row r="1" spans="1:2">
      <c r="A1" s="86" t="s">
        <v>768</v>
      </c>
      <c r="B1" s="87" t="s">
        <v>769</v>
      </c>
    </row>
    <row r="2" spans="1:2">
      <c r="A2" s="88">
        <v>1</v>
      </c>
      <c r="B2" s="88">
        <v>252922</v>
      </c>
    </row>
    <row r="3" spans="1:2">
      <c r="A3" s="88">
        <v>2</v>
      </c>
      <c r="B3" s="88">
        <v>248559</v>
      </c>
    </row>
    <row r="4" spans="1:2">
      <c r="A4" s="88">
        <v>3</v>
      </c>
      <c r="B4" s="88">
        <v>253342</v>
      </c>
    </row>
    <row r="5" spans="1:2">
      <c r="A5" s="88">
        <v>4</v>
      </c>
      <c r="B5" s="88">
        <v>249532</v>
      </c>
    </row>
    <row r="6" spans="1:2">
      <c r="A6" s="88">
        <v>5</v>
      </c>
      <c r="B6" s="88">
        <v>247693</v>
      </c>
    </row>
    <row r="7" spans="1:2">
      <c r="A7" s="88">
        <v>6</v>
      </c>
      <c r="B7" s="88">
        <v>246618</v>
      </c>
    </row>
    <row r="8" spans="1:2">
      <c r="A8" s="88">
        <v>7</v>
      </c>
      <c r="B8" s="88">
        <v>261333</v>
      </c>
    </row>
    <row r="9" spans="1:2">
      <c r="A9" s="88">
        <v>8</v>
      </c>
      <c r="B9" s="88">
        <v>247447</v>
      </c>
    </row>
    <row r="10" spans="1:2">
      <c r="A10" s="88">
        <v>9</v>
      </c>
      <c r="B10" s="88">
        <v>251492</v>
      </c>
    </row>
    <row r="11" spans="1:2">
      <c r="A11" s="88">
        <v>10</v>
      </c>
      <c r="B11" s="88">
        <v>238769</v>
      </c>
    </row>
    <row r="12" spans="1:2">
      <c r="A12" s="88">
        <v>11</v>
      </c>
      <c r="B12" s="88">
        <v>258563</v>
      </c>
    </row>
    <row r="13" spans="1:2">
      <c r="A13" s="88">
        <v>12</v>
      </c>
      <c r="B13" s="88">
        <v>249702</v>
      </c>
    </row>
    <row r="14" spans="1:2">
      <c r="A14" s="88">
        <v>13</v>
      </c>
      <c r="B14" s="88">
        <v>262667</v>
      </c>
    </row>
    <row r="15" spans="1:2">
      <c r="A15" s="88">
        <v>14</v>
      </c>
      <c r="B15" s="88">
        <v>258829</v>
      </c>
    </row>
    <row r="16" spans="1:2">
      <c r="A16" s="88">
        <v>15</v>
      </c>
      <c r="B16" s="88">
        <v>255631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6"/>
  <sheetViews>
    <sheetView workbookViewId="0">
      <selection activeCell="F23" sqref="F23"/>
    </sheetView>
  </sheetViews>
  <sheetFormatPr defaultRowHeight="12.75"/>
  <sheetData>
    <row r="1" spans="1:2">
      <c r="A1" s="93" t="s">
        <v>796</v>
      </c>
      <c r="B1" s="93" t="s">
        <v>641</v>
      </c>
    </row>
    <row r="2" spans="1:2">
      <c r="A2" s="90">
        <v>1</v>
      </c>
      <c r="B2" s="92">
        <v>1013.9101616572589</v>
      </c>
    </row>
    <row r="3" spans="1:2">
      <c r="A3" s="90">
        <v>2</v>
      </c>
      <c r="B3" s="92">
        <v>982.73071778472513</v>
      </c>
    </row>
    <row r="4" spans="1:2">
      <c r="A4" s="90">
        <v>3</v>
      </c>
      <c r="B4" s="92">
        <v>975.35199204459786</v>
      </c>
    </row>
    <row r="5" spans="1:2">
      <c r="A5" s="90">
        <v>4</v>
      </c>
      <c r="B5" s="92">
        <v>1002.5670448737219</v>
      </c>
    </row>
    <row r="6" spans="1:2">
      <c r="A6" s="90">
        <v>5</v>
      </c>
      <c r="B6" s="92">
        <v>1052.2115774545819</v>
      </c>
    </row>
    <row r="7" spans="1:2">
      <c r="A7" s="90">
        <v>6</v>
      </c>
      <c r="B7" s="92">
        <v>1088.6270190356299</v>
      </c>
    </row>
    <row r="8" spans="1:2">
      <c r="A8" s="90">
        <v>7</v>
      </c>
      <c r="B8" s="92">
        <v>1032.4205359816551</v>
      </c>
    </row>
    <row r="9" spans="1:2">
      <c r="A9" s="90">
        <v>8</v>
      </c>
      <c r="B9" s="92">
        <v>1073.3495115349069</v>
      </c>
    </row>
    <row r="10" spans="1:2">
      <c r="A10" s="90">
        <v>9</v>
      </c>
      <c r="B10" s="92">
        <v>1059.5911659952253</v>
      </c>
    </row>
    <row r="11" spans="1:2">
      <c r="A11" s="90">
        <v>10</v>
      </c>
      <c r="B11" s="92">
        <v>1072.2879461338744</v>
      </c>
    </row>
    <row r="12" spans="1:2">
      <c r="A12" s="90">
        <v>11</v>
      </c>
      <c r="B12" s="92">
        <v>1149.4965105317533</v>
      </c>
    </row>
    <row r="13" spans="1:2">
      <c r="A13" s="90">
        <v>12</v>
      </c>
      <c r="B13" s="92">
        <v>1121.6192636312917</v>
      </c>
    </row>
    <row r="14" spans="1:2">
      <c r="A14" s="90">
        <v>13</v>
      </c>
      <c r="B14" s="92">
        <v>1088.1193303782493</v>
      </c>
    </row>
    <row r="15" spans="1:2">
      <c r="A15" s="90">
        <v>14</v>
      </c>
      <c r="B15" s="92">
        <v>1126.9642267329618</v>
      </c>
    </row>
    <row r="16" spans="1:2">
      <c r="A16" s="90">
        <v>15</v>
      </c>
      <c r="B16" s="92">
        <v>1155.1542631909251</v>
      </c>
    </row>
    <row r="17" spans="1:2">
      <c r="A17" s="90">
        <v>16</v>
      </c>
      <c r="B17" s="92">
        <v>1191.7685769731179</v>
      </c>
    </row>
    <row r="18" spans="1:2">
      <c r="A18" s="90">
        <v>17</v>
      </c>
      <c r="B18" s="92">
        <v>1195.8513522427529</v>
      </c>
    </row>
    <row r="19" spans="1:2">
      <c r="A19" s="90">
        <v>18</v>
      </c>
      <c r="B19" s="92">
        <v>1135.3890866553411</v>
      </c>
    </row>
    <row r="20" spans="1:2">
      <c r="A20" s="90">
        <v>19</v>
      </c>
      <c r="B20" s="92">
        <v>1207.9367846436799</v>
      </c>
    </row>
    <row r="21" spans="1:2">
      <c r="A21" s="90">
        <v>20</v>
      </c>
      <c r="B21" s="92">
        <v>1202.14183003176</v>
      </c>
    </row>
    <row r="22" spans="1:2">
      <c r="A22" s="90">
        <v>21</v>
      </c>
      <c r="B22" s="92">
        <v>1225.2880851272494</v>
      </c>
    </row>
    <row r="23" spans="1:2">
      <c r="A23" s="90">
        <v>22</v>
      </c>
      <c r="B23" s="92">
        <v>1234.1520291892812</v>
      </c>
    </row>
    <row r="24" spans="1:2">
      <c r="A24" s="90">
        <v>23</v>
      </c>
      <c r="B24" s="92">
        <v>1222.3261677473783</v>
      </c>
    </row>
    <row r="25" spans="1:2">
      <c r="A25" s="90">
        <v>24</v>
      </c>
      <c r="B25" s="92">
        <v>1214.1456113616005</v>
      </c>
    </row>
    <row r="26" spans="1:2">
      <c r="A26" s="90">
        <v>25</v>
      </c>
      <c r="B26" s="92">
        <v>1238.9655540790409</v>
      </c>
    </row>
    <row r="27" spans="1:2">
      <c r="A27" s="90">
        <v>26</v>
      </c>
      <c r="B27" s="92">
        <v>1210.5921456357464</v>
      </c>
    </row>
    <row r="28" spans="1:2">
      <c r="A28" s="90">
        <v>27</v>
      </c>
      <c r="B28" s="92">
        <v>1291.686722766608</v>
      </c>
    </row>
    <row r="29" spans="1:2">
      <c r="A29" s="90">
        <v>28</v>
      </c>
      <c r="B29" s="92">
        <v>1258.0971082719043</v>
      </c>
    </row>
    <row r="30" spans="1:2">
      <c r="A30" s="90">
        <v>29</v>
      </c>
      <c r="B30" s="92">
        <v>1298.1109615135938</v>
      </c>
    </row>
    <row r="31" spans="1:2">
      <c r="A31" s="90">
        <v>30</v>
      </c>
      <c r="B31" s="92">
        <v>1311.8984571052715</v>
      </c>
    </row>
    <row r="32" spans="1:2">
      <c r="A32" s="90">
        <v>31</v>
      </c>
      <c r="B32" s="92">
        <v>1256.6182488575578</v>
      </c>
    </row>
    <row r="33" spans="1:2">
      <c r="A33" s="90">
        <v>32</v>
      </c>
      <c r="B33" s="92">
        <v>1307.9982767486945</v>
      </c>
    </row>
    <row r="34" spans="1:2">
      <c r="A34" s="90">
        <v>33</v>
      </c>
      <c r="B34" s="92">
        <v>1295.3025993239135</v>
      </c>
    </row>
    <row r="35" spans="1:2">
      <c r="A35" s="90">
        <v>34</v>
      </c>
      <c r="B35" s="92">
        <v>1371.1047875648364</v>
      </c>
    </row>
    <row r="36" spans="1:2">
      <c r="A36" s="90">
        <v>35</v>
      </c>
      <c r="B36" s="92">
        <v>1292.1569618023932</v>
      </c>
    </row>
    <row r="37" spans="1:2">
      <c r="A37" s="90">
        <v>36</v>
      </c>
      <c r="B37" s="92">
        <v>1322.4232926266268</v>
      </c>
    </row>
    <row r="38" spans="1:2">
      <c r="A38" s="90">
        <v>37</v>
      </c>
      <c r="B38" s="92">
        <v>1377.0711672399193</v>
      </c>
    </row>
    <row r="39" spans="1:2">
      <c r="A39" s="90">
        <v>38</v>
      </c>
      <c r="B39" s="92">
        <v>1379.6666681347415</v>
      </c>
    </row>
    <row r="40" spans="1:2">
      <c r="A40" s="90">
        <v>39</v>
      </c>
      <c r="B40" s="92">
        <v>1412.2615779936314</v>
      </c>
    </row>
    <row r="41" spans="1:2">
      <c r="A41" s="90">
        <v>40</v>
      </c>
      <c r="B41" s="92">
        <v>1393.7067840108648</v>
      </c>
    </row>
    <row r="42" spans="1:2">
      <c r="A42" s="90">
        <v>41</v>
      </c>
      <c r="B42" s="92">
        <v>1417.3799974378198</v>
      </c>
    </row>
    <row r="43" spans="1:2">
      <c r="A43" s="90">
        <v>42</v>
      </c>
      <c r="B43" s="92">
        <v>1361.3077726354823</v>
      </c>
    </row>
    <row r="44" spans="1:2">
      <c r="A44" s="90">
        <v>43</v>
      </c>
      <c r="B44" s="92">
        <v>1415.0220546685159</v>
      </c>
    </row>
    <row r="45" spans="1:2">
      <c r="A45" s="90">
        <v>44</v>
      </c>
      <c r="B45" s="92">
        <v>1472.6203449489549</v>
      </c>
    </row>
    <row r="46" spans="1:2">
      <c r="A46" s="90">
        <v>45</v>
      </c>
      <c r="B46" s="92">
        <v>1427.9216853994876</v>
      </c>
    </row>
    <row r="47" spans="1:2">
      <c r="A47" s="90">
        <v>46</v>
      </c>
      <c r="B47" s="92">
        <v>1426.8233843846247</v>
      </c>
    </row>
    <row r="48" spans="1:2">
      <c r="A48" s="90">
        <v>47</v>
      </c>
      <c r="B48" s="92">
        <v>1417.0284863933921</v>
      </c>
    </row>
    <row r="49" spans="1:2">
      <c r="A49" s="90">
        <v>48</v>
      </c>
      <c r="B49" s="92">
        <v>1460.7248303527012</v>
      </c>
    </row>
    <row r="50" spans="1:2">
      <c r="A50" s="90">
        <v>49</v>
      </c>
      <c r="B50" s="92">
        <v>1516.1686270218343</v>
      </c>
    </row>
    <row r="51" spans="1:2">
      <c r="A51" s="90">
        <v>50</v>
      </c>
      <c r="B51" s="92">
        <v>1514.5283942436799</v>
      </c>
    </row>
    <row r="52" spans="1:2">
      <c r="A52" s="90">
        <v>51</v>
      </c>
      <c r="B52" s="89"/>
    </row>
    <row r="53" spans="1:2">
      <c r="A53" s="90">
        <v>52</v>
      </c>
      <c r="B53" s="89"/>
    </row>
    <row r="54" spans="1:2">
      <c r="A54" s="90">
        <v>53</v>
      </c>
      <c r="B54" s="89"/>
    </row>
    <row r="55" spans="1:2">
      <c r="A55" s="90">
        <v>54</v>
      </c>
      <c r="B55" s="89"/>
    </row>
    <row r="56" spans="1:2">
      <c r="A56" s="91">
        <v>55</v>
      </c>
      <c r="B56" s="8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zoomScale="118" zoomScaleNormal="118" workbookViewId="0"/>
  </sheetViews>
  <sheetFormatPr defaultRowHeight="12.75"/>
  <cols>
    <col min="1" max="1" width="9.140625" style="41"/>
    <col min="2" max="2" width="18.85546875" style="41" customWidth="1"/>
    <col min="3" max="3" width="25.85546875" style="41" customWidth="1"/>
    <col min="4" max="257" width="9.140625" style="41"/>
    <col min="258" max="258" width="18.85546875" style="41" customWidth="1"/>
    <col min="259" max="259" width="25.85546875" style="41" customWidth="1"/>
    <col min="260" max="513" width="9.140625" style="41"/>
    <col min="514" max="514" width="18.85546875" style="41" customWidth="1"/>
    <col min="515" max="515" width="25.85546875" style="41" customWidth="1"/>
    <col min="516" max="769" width="9.140625" style="41"/>
    <col min="770" max="770" width="18.85546875" style="41" customWidth="1"/>
    <col min="771" max="771" width="25.85546875" style="41" customWidth="1"/>
    <col min="772" max="1025" width="9.140625" style="41"/>
    <col min="1026" max="1026" width="18.85546875" style="41" customWidth="1"/>
    <col min="1027" max="1027" width="25.85546875" style="41" customWidth="1"/>
    <col min="1028" max="1281" width="9.140625" style="41"/>
    <col min="1282" max="1282" width="18.85546875" style="41" customWidth="1"/>
    <col min="1283" max="1283" width="25.85546875" style="41" customWidth="1"/>
    <col min="1284" max="1537" width="9.140625" style="41"/>
    <col min="1538" max="1538" width="18.85546875" style="41" customWidth="1"/>
    <col min="1539" max="1539" width="25.85546875" style="41" customWidth="1"/>
    <col min="1540" max="1793" width="9.140625" style="41"/>
    <col min="1794" max="1794" width="18.85546875" style="41" customWidth="1"/>
    <col min="1795" max="1795" width="25.85546875" style="41" customWidth="1"/>
    <col min="1796" max="2049" width="9.140625" style="41"/>
    <col min="2050" max="2050" width="18.85546875" style="41" customWidth="1"/>
    <col min="2051" max="2051" width="25.85546875" style="41" customWidth="1"/>
    <col min="2052" max="2305" width="9.140625" style="41"/>
    <col min="2306" max="2306" width="18.85546875" style="41" customWidth="1"/>
    <col min="2307" max="2307" width="25.85546875" style="41" customWidth="1"/>
    <col min="2308" max="2561" width="9.140625" style="41"/>
    <col min="2562" max="2562" width="18.85546875" style="41" customWidth="1"/>
    <col min="2563" max="2563" width="25.85546875" style="41" customWidth="1"/>
    <col min="2564" max="2817" width="9.140625" style="41"/>
    <col min="2818" max="2818" width="18.85546875" style="41" customWidth="1"/>
    <col min="2819" max="2819" width="25.85546875" style="41" customWidth="1"/>
    <col min="2820" max="3073" width="9.140625" style="41"/>
    <col min="3074" max="3074" width="18.85546875" style="41" customWidth="1"/>
    <col min="3075" max="3075" width="25.85546875" style="41" customWidth="1"/>
    <col min="3076" max="3329" width="9.140625" style="41"/>
    <col min="3330" max="3330" width="18.85546875" style="41" customWidth="1"/>
    <col min="3331" max="3331" width="25.85546875" style="41" customWidth="1"/>
    <col min="3332" max="3585" width="9.140625" style="41"/>
    <col min="3586" max="3586" width="18.85546875" style="41" customWidth="1"/>
    <col min="3587" max="3587" width="25.85546875" style="41" customWidth="1"/>
    <col min="3588" max="3841" width="9.140625" style="41"/>
    <col min="3842" max="3842" width="18.85546875" style="41" customWidth="1"/>
    <col min="3843" max="3843" width="25.85546875" style="41" customWidth="1"/>
    <col min="3844" max="4097" width="9.140625" style="41"/>
    <col min="4098" max="4098" width="18.85546875" style="41" customWidth="1"/>
    <col min="4099" max="4099" width="25.85546875" style="41" customWidth="1"/>
    <col min="4100" max="4353" width="9.140625" style="41"/>
    <col min="4354" max="4354" width="18.85546875" style="41" customWidth="1"/>
    <col min="4355" max="4355" width="25.85546875" style="41" customWidth="1"/>
    <col min="4356" max="4609" width="9.140625" style="41"/>
    <col min="4610" max="4610" width="18.85546875" style="41" customWidth="1"/>
    <col min="4611" max="4611" width="25.85546875" style="41" customWidth="1"/>
    <col min="4612" max="4865" width="9.140625" style="41"/>
    <col min="4866" max="4866" width="18.85546875" style="41" customWidth="1"/>
    <col min="4867" max="4867" width="25.85546875" style="41" customWidth="1"/>
    <col min="4868" max="5121" width="9.140625" style="41"/>
    <col min="5122" max="5122" width="18.85546875" style="41" customWidth="1"/>
    <col min="5123" max="5123" width="25.85546875" style="41" customWidth="1"/>
    <col min="5124" max="5377" width="9.140625" style="41"/>
    <col min="5378" max="5378" width="18.85546875" style="41" customWidth="1"/>
    <col min="5379" max="5379" width="25.85546875" style="41" customWidth="1"/>
    <col min="5380" max="5633" width="9.140625" style="41"/>
    <col min="5634" max="5634" width="18.85546875" style="41" customWidth="1"/>
    <col min="5635" max="5635" width="25.85546875" style="41" customWidth="1"/>
    <col min="5636" max="5889" width="9.140625" style="41"/>
    <col min="5890" max="5890" width="18.85546875" style="41" customWidth="1"/>
    <col min="5891" max="5891" width="25.85546875" style="41" customWidth="1"/>
    <col min="5892" max="6145" width="9.140625" style="41"/>
    <col min="6146" max="6146" width="18.85546875" style="41" customWidth="1"/>
    <col min="6147" max="6147" width="25.85546875" style="41" customWidth="1"/>
    <col min="6148" max="6401" width="9.140625" style="41"/>
    <col min="6402" max="6402" width="18.85546875" style="41" customWidth="1"/>
    <col min="6403" max="6403" width="25.85546875" style="41" customWidth="1"/>
    <col min="6404" max="6657" width="9.140625" style="41"/>
    <col min="6658" max="6658" width="18.85546875" style="41" customWidth="1"/>
    <col min="6659" max="6659" width="25.85546875" style="41" customWidth="1"/>
    <col min="6660" max="6913" width="9.140625" style="41"/>
    <col min="6914" max="6914" width="18.85546875" style="41" customWidth="1"/>
    <col min="6915" max="6915" width="25.85546875" style="41" customWidth="1"/>
    <col min="6916" max="7169" width="9.140625" style="41"/>
    <col min="7170" max="7170" width="18.85546875" style="41" customWidth="1"/>
    <col min="7171" max="7171" width="25.85546875" style="41" customWidth="1"/>
    <col min="7172" max="7425" width="9.140625" style="41"/>
    <col min="7426" max="7426" width="18.85546875" style="41" customWidth="1"/>
    <col min="7427" max="7427" width="25.85546875" style="41" customWidth="1"/>
    <col min="7428" max="7681" width="9.140625" style="41"/>
    <col min="7682" max="7682" width="18.85546875" style="41" customWidth="1"/>
    <col min="7683" max="7683" width="25.85546875" style="41" customWidth="1"/>
    <col min="7684" max="7937" width="9.140625" style="41"/>
    <col min="7938" max="7938" width="18.85546875" style="41" customWidth="1"/>
    <col min="7939" max="7939" width="25.85546875" style="41" customWidth="1"/>
    <col min="7940" max="8193" width="9.140625" style="41"/>
    <col min="8194" max="8194" width="18.85546875" style="41" customWidth="1"/>
    <col min="8195" max="8195" width="25.85546875" style="41" customWidth="1"/>
    <col min="8196" max="8449" width="9.140625" style="41"/>
    <col min="8450" max="8450" width="18.85546875" style="41" customWidth="1"/>
    <col min="8451" max="8451" width="25.85546875" style="41" customWidth="1"/>
    <col min="8452" max="8705" width="9.140625" style="41"/>
    <col min="8706" max="8706" width="18.85546875" style="41" customWidth="1"/>
    <col min="8707" max="8707" width="25.85546875" style="41" customWidth="1"/>
    <col min="8708" max="8961" width="9.140625" style="41"/>
    <col min="8962" max="8962" width="18.85546875" style="41" customWidth="1"/>
    <col min="8963" max="8963" width="25.85546875" style="41" customWidth="1"/>
    <col min="8964" max="9217" width="9.140625" style="41"/>
    <col min="9218" max="9218" width="18.85546875" style="41" customWidth="1"/>
    <col min="9219" max="9219" width="25.85546875" style="41" customWidth="1"/>
    <col min="9220" max="9473" width="9.140625" style="41"/>
    <col min="9474" max="9474" width="18.85546875" style="41" customWidth="1"/>
    <col min="9475" max="9475" width="25.85546875" style="41" customWidth="1"/>
    <col min="9476" max="9729" width="9.140625" style="41"/>
    <col min="9730" max="9730" width="18.85546875" style="41" customWidth="1"/>
    <col min="9731" max="9731" width="25.85546875" style="41" customWidth="1"/>
    <col min="9732" max="9985" width="9.140625" style="41"/>
    <col min="9986" max="9986" width="18.85546875" style="41" customWidth="1"/>
    <col min="9987" max="9987" width="25.85546875" style="41" customWidth="1"/>
    <col min="9988" max="10241" width="9.140625" style="41"/>
    <col min="10242" max="10242" width="18.85546875" style="41" customWidth="1"/>
    <col min="10243" max="10243" width="25.85546875" style="41" customWidth="1"/>
    <col min="10244" max="10497" width="9.140625" style="41"/>
    <col min="10498" max="10498" width="18.85546875" style="41" customWidth="1"/>
    <col min="10499" max="10499" width="25.85546875" style="41" customWidth="1"/>
    <col min="10500" max="10753" width="9.140625" style="41"/>
    <col min="10754" max="10754" width="18.85546875" style="41" customWidth="1"/>
    <col min="10755" max="10755" width="25.85546875" style="41" customWidth="1"/>
    <col min="10756" max="11009" width="9.140625" style="41"/>
    <col min="11010" max="11010" width="18.85546875" style="41" customWidth="1"/>
    <col min="11011" max="11011" width="25.85546875" style="41" customWidth="1"/>
    <col min="11012" max="11265" width="9.140625" style="41"/>
    <col min="11266" max="11266" width="18.85546875" style="41" customWidth="1"/>
    <col min="11267" max="11267" width="25.85546875" style="41" customWidth="1"/>
    <col min="11268" max="11521" width="9.140625" style="41"/>
    <col min="11522" max="11522" width="18.85546875" style="41" customWidth="1"/>
    <col min="11523" max="11523" width="25.85546875" style="41" customWidth="1"/>
    <col min="11524" max="11777" width="9.140625" style="41"/>
    <col min="11778" max="11778" width="18.85546875" style="41" customWidth="1"/>
    <col min="11779" max="11779" width="25.85546875" style="41" customWidth="1"/>
    <col min="11780" max="12033" width="9.140625" style="41"/>
    <col min="12034" max="12034" width="18.85546875" style="41" customWidth="1"/>
    <col min="12035" max="12035" width="25.85546875" style="41" customWidth="1"/>
    <col min="12036" max="12289" width="9.140625" style="41"/>
    <col min="12290" max="12290" width="18.85546875" style="41" customWidth="1"/>
    <col min="12291" max="12291" width="25.85546875" style="41" customWidth="1"/>
    <col min="12292" max="12545" width="9.140625" style="41"/>
    <col min="12546" max="12546" width="18.85546875" style="41" customWidth="1"/>
    <col min="12547" max="12547" width="25.85546875" style="41" customWidth="1"/>
    <col min="12548" max="12801" width="9.140625" style="41"/>
    <col min="12802" max="12802" width="18.85546875" style="41" customWidth="1"/>
    <col min="12803" max="12803" width="25.85546875" style="41" customWidth="1"/>
    <col min="12804" max="13057" width="9.140625" style="41"/>
    <col min="13058" max="13058" width="18.85546875" style="41" customWidth="1"/>
    <col min="13059" max="13059" width="25.85546875" style="41" customWidth="1"/>
    <col min="13060" max="13313" width="9.140625" style="41"/>
    <col min="13314" max="13314" width="18.85546875" style="41" customWidth="1"/>
    <col min="13315" max="13315" width="25.85546875" style="41" customWidth="1"/>
    <col min="13316" max="13569" width="9.140625" style="41"/>
    <col min="13570" max="13570" width="18.85546875" style="41" customWidth="1"/>
    <col min="13571" max="13571" width="25.85546875" style="41" customWidth="1"/>
    <col min="13572" max="13825" width="9.140625" style="41"/>
    <col min="13826" max="13826" width="18.85546875" style="41" customWidth="1"/>
    <col min="13827" max="13827" width="25.85546875" style="41" customWidth="1"/>
    <col min="13828" max="14081" width="9.140625" style="41"/>
    <col min="14082" max="14082" width="18.85546875" style="41" customWidth="1"/>
    <col min="14083" max="14083" width="25.85546875" style="41" customWidth="1"/>
    <col min="14084" max="14337" width="9.140625" style="41"/>
    <col min="14338" max="14338" width="18.85546875" style="41" customWidth="1"/>
    <col min="14339" max="14339" width="25.85546875" style="41" customWidth="1"/>
    <col min="14340" max="14593" width="9.140625" style="41"/>
    <col min="14594" max="14594" width="18.85546875" style="41" customWidth="1"/>
    <col min="14595" max="14595" width="25.85546875" style="41" customWidth="1"/>
    <col min="14596" max="14849" width="9.140625" style="41"/>
    <col min="14850" max="14850" width="18.85546875" style="41" customWidth="1"/>
    <col min="14851" max="14851" width="25.85546875" style="41" customWidth="1"/>
    <col min="14852" max="15105" width="9.140625" style="41"/>
    <col min="15106" max="15106" width="18.85546875" style="41" customWidth="1"/>
    <col min="15107" max="15107" width="25.85546875" style="41" customWidth="1"/>
    <col min="15108" max="15361" width="9.140625" style="41"/>
    <col min="15362" max="15362" width="18.85546875" style="41" customWidth="1"/>
    <col min="15363" max="15363" width="25.85546875" style="41" customWidth="1"/>
    <col min="15364" max="15617" width="9.140625" style="41"/>
    <col min="15618" max="15618" width="18.85546875" style="41" customWidth="1"/>
    <col min="15619" max="15619" width="25.85546875" style="41" customWidth="1"/>
    <col min="15620" max="15873" width="9.140625" style="41"/>
    <col min="15874" max="15874" width="18.85546875" style="41" customWidth="1"/>
    <col min="15875" max="15875" width="25.85546875" style="41" customWidth="1"/>
    <col min="15876" max="16129" width="9.140625" style="41"/>
    <col min="16130" max="16130" width="18.85546875" style="41" customWidth="1"/>
    <col min="16131" max="16131" width="25.85546875" style="41" customWidth="1"/>
    <col min="16132" max="16384" width="9.140625" style="41"/>
  </cols>
  <sheetData>
    <row r="1" spans="1:3">
      <c r="A1" s="41" t="s">
        <v>5</v>
      </c>
      <c r="B1" s="41" t="s">
        <v>26</v>
      </c>
      <c r="C1" s="41" t="s">
        <v>27</v>
      </c>
    </row>
    <row r="2" spans="1:3">
      <c r="A2" s="41">
        <v>1</v>
      </c>
      <c r="B2" s="42">
        <v>1167</v>
      </c>
      <c r="C2" s="42">
        <v>1802</v>
      </c>
    </row>
    <row r="3" spans="1:3">
      <c r="A3" s="41">
        <f>A2+1</f>
        <v>2</v>
      </c>
      <c r="B3" s="42">
        <v>1586</v>
      </c>
      <c r="C3" s="42">
        <v>2405</v>
      </c>
    </row>
    <row r="4" spans="1:3">
      <c r="A4" s="41">
        <f t="shared" ref="A4:A26" si="0">A3+1</f>
        <v>3</v>
      </c>
      <c r="B4" s="42">
        <v>1529</v>
      </c>
      <c r="C4" s="42">
        <v>2005</v>
      </c>
    </row>
    <row r="5" spans="1:3">
      <c r="A5" s="41">
        <f t="shared" si="0"/>
        <v>4</v>
      </c>
      <c r="B5" s="42">
        <v>1749</v>
      </c>
      <c r="C5" s="42">
        <v>2511</v>
      </c>
    </row>
    <row r="6" spans="1:3">
      <c r="A6" s="41">
        <f t="shared" si="0"/>
        <v>5</v>
      </c>
      <c r="B6" s="42">
        <v>1747</v>
      </c>
      <c r="C6" s="42">
        <v>2332</v>
      </c>
    </row>
    <row r="7" spans="1:3">
      <c r="A7" s="41">
        <f t="shared" si="0"/>
        <v>6</v>
      </c>
      <c r="B7" s="42">
        <v>1666</v>
      </c>
      <c r="C7" s="42">
        <v>2305</v>
      </c>
    </row>
    <row r="8" spans="1:3">
      <c r="A8" s="41">
        <f t="shared" si="0"/>
        <v>7</v>
      </c>
      <c r="B8" s="42">
        <v>2081</v>
      </c>
      <c r="C8" s="42">
        <v>3016</v>
      </c>
    </row>
    <row r="9" spans="1:3">
      <c r="A9" s="41">
        <f t="shared" si="0"/>
        <v>8</v>
      </c>
      <c r="B9" s="42">
        <v>2623</v>
      </c>
      <c r="C9" s="42">
        <v>3385</v>
      </c>
    </row>
    <row r="10" spans="1:3">
      <c r="A10" s="41">
        <f t="shared" si="0"/>
        <v>9</v>
      </c>
      <c r="B10" s="42">
        <v>2096</v>
      </c>
      <c r="C10" s="42">
        <v>3090</v>
      </c>
    </row>
    <row r="11" spans="1:3">
      <c r="A11" s="41">
        <f t="shared" si="0"/>
        <v>10</v>
      </c>
      <c r="B11" s="42">
        <v>2618</v>
      </c>
      <c r="C11" s="42">
        <v>3694</v>
      </c>
    </row>
    <row r="12" spans="1:3">
      <c r="A12" s="41">
        <f t="shared" si="0"/>
        <v>11</v>
      </c>
      <c r="B12" s="42">
        <v>2628</v>
      </c>
      <c r="C12" s="42">
        <v>3371</v>
      </c>
    </row>
    <row r="13" spans="1:3">
      <c r="A13" s="41">
        <f t="shared" si="0"/>
        <v>12</v>
      </c>
      <c r="B13" s="42">
        <v>3116</v>
      </c>
      <c r="C13" s="42">
        <v>3998</v>
      </c>
    </row>
    <row r="14" spans="1:3">
      <c r="A14" s="41">
        <f t="shared" si="0"/>
        <v>13</v>
      </c>
      <c r="B14" s="42">
        <v>2500</v>
      </c>
      <c r="C14" s="42">
        <v>3555</v>
      </c>
    </row>
    <row r="15" spans="1:3">
      <c r="A15" s="41">
        <f t="shared" si="0"/>
        <v>14</v>
      </c>
      <c r="B15" s="42">
        <v>3314</v>
      </c>
      <c r="C15" s="42">
        <v>4692</v>
      </c>
    </row>
    <row r="16" spans="1:3">
      <c r="A16" s="41">
        <f t="shared" si="0"/>
        <v>15</v>
      </c>
      <c r="B16" s="42">
        <v>3062</v>
      </c>
      <c r="C16" s="42">
        <v>4244</v>
      </c>
    </row>
    <row r="17" spans="1:3">
      <c r="A17" s="41">
        <f t="shared" si="0"/>
        <v>16</v>
      </c>
      <c r="B17" s="42">
        <v>3897</v>
      </c>
      <c r="C17" s="42">
        <v>5298</v>
      </c>
    </row>
    <row r="18" spans="1:3">
      <c r="A18" s="41">
        <f t="shared" si="0"/>
        <v>17</v>
      </c>
      <c r="B18" s="42">
        <v>3709</v>
      </c>
      <c r="C18" s="42">
        <v>4801</v>
      </c>
    </row>
    <row r="19" spans="1:3">
      <c r="A19" s="41">
        <f t="shared" si="0"/>
        <v>18</v>
      </c>
      <c r="B19" s="42">
        <v>3974</v>
      </c>
      <c r="C19" s="42">
        <v>5147</v>
      </c>
    </row>
    <row r="20" spans="1:3">
      <c r="A20" s="41">
        <f t="shared" si="0"/>
        <v>19</v>
      </c>
      <c r="B20" s="42">
        <v>4407</v>
      </c>
      <c r="C20" s="42">
        <v>5738</v>
      </c>
    </row>
    <row r="21" spans="1:3">
      <c r="A21" s="41">
        <f t="shared" si="0"/>
        <v>20</v>
      </c>
      <c r="B21" s="42">
        <v>4750</v>
      </c>
      <c r="C21" s="42">
        <v>6420</v>
      </c>
    </row>
    <row r="22" spans="1:3">
      <c r="A22" s="41">
        <f t="shared" si="0"/>
        <v>21</v>
      </c>
      <c r="B22" s="42">
        <v>4639</v>
      </c>
      <c r="C22" s="42">
        <v>6059</v>
      </c>
    </row>
    <row r="23" spans="1:3">
      <c r="A23" s="41">
        <f t="shared" si="0"/>
        <v>22</v>
      </c>
      <c r="B23" s="42">
        <v>4708</v>
      </c>
      <c r="C23" s="42">
        <v>6426</v>
      </c>
    </row>
    <row r="24" spans="1:3">
      <c r="A24" s="41">
        <f t="shared" si="0"/>
        <v>23</v>
      </c>
      <c r="B24" s="42">
        <v>4600</v>
      </c>
      <c r="C24" s="42">
        <v>6321</v>
      </c>
    </row>
    <row r="25" spans="1:3">
      <c r="A25" s="41">
        <f t="shared" si="0"/>
        <v>24</v>
      </c>
      <c r="B25" s="42">
        <v>5396</v>
      </c>
      <c r="C25" s="42">
        <v>7026</v>
      </c>
    </row>
    <row r="26" spans="1:3">
      <c r="A26" s="41">
        <f t="shared" si="0"/>
        <v>25</v>
      </c>
      <c r="B26" s="42">
        <v>5140</v>
      </c>
      <c r="C26" s="42">
        <v>6964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activeCell="D3" sqref="D3"/>
    </sheetView>
  </sheetViews>
  <sheetFormatPr defaultRowHeight="12.75"/>
  <cols>
    <col min="2" max="2" width="13.85546875" bestFit="1" customWidth="1"/>
    <col min="3" max="3" width="24.140625" customWidth="1"/>
  </cols>
  <sheetData>
    <row r="1" spans="1:3" ht="18.75">
      <c r="A1" s="98" t="s">
        <v>640</v>
      </c>
      <c r="B1" s="98" t="s">
        <v>641</v>
      </c>
      <c r="C1" s="98" t="s">
        <v>836</v>
      </c>
    </row>
    <row r="2" spans="1:3" ht="18.75">
      <c r="A2" s="100">
        <v>40179</v>
      </c>
      <c r="B2" s="99">
        <v>2.9</v>
      </c>
      <c r="C2" s="99">
        <v>15.8</v>
      </c>
    </row>
    <row r="3" spans="1:3" ht="18.75">
      <c r="A3" s="100">
        <v>40210</v>
      </c>
      <c r="B3" s="99">
        <v>3</v>
      </c>
      <c r="C3" s="99">
        <v>16.5</v>
      </c>
    </row>
    <row r="4" spans="1:3" ht="18.75">
      <c r="A4" s="100">
        <v>40238</v>
      </c>
      <c r="B4" s="99">
        <v>3.1</v>
      </c>
      <c r="C4" s="99">
        <v>17.2</v>
      </c>
    </row>
    <row r="5" spans="1:3" ht="18.75">
      <c r="A5" s="100">
        <v>40269</v>
      </c>
      <c r="B5" s="99">
        <v>3.3</v>
      </c>
      <c r="C5" s="99">
        <v>17.899999999999999</v>
      </c>
    </row>
    <row r="6" spans="1:3" ht="18.75">
      <c r="A6" s="100">
        <v>40299</v>
      </c>
      <c r="B6" s="99">
        <v>3.4</v>
      </c>
      <c r="C6" s="99">
        <v>18.600000000000001</v>
      </c>
    </row>
    <row r="7" spans="1:3" ht="18.75">
      <c r="A7" s="100">
        <v>40330</v>
      </c>
      <c r="B7" s="99">
        <v>3.5</v>
      </c>
      <c r="C7" s="99">
        <v>19.3</v>
      </c>
    </row>
    <row r="8" spans="1:3" ht="18.75">
      <c r="A8" s="100">
        <v>40360</v>
      </c>
      <c r="B8" s="99">
        <v>3.7</v>
      </c>
      <c r="C8" s="99">
        <v>20</v>
      </c>
    </row>
    <row r="9" spans="1:3" ht="18.75">
      <c r="A9" s="100">
        <v>40391</v>
      </c>
      <c r="B9" s="99">
        <v>3.8</v>
      </c>
      <c r="C9" s="99">
        <v>20.7</v>
      </c>
    </row>
    <row r="10" spans="1:3" ht="18.75">
      <c r="A10" s="100">
        <v>40422</v>
      </c>
      <c r="B10" s="99">
        <v>3.9</v>
      </c>
      <c r="C10" s="99">
        <v>21.4</v>
      </c>
    </row>
    <row r="11" spans="1:3" ht="18.75">
      <c r="A11" s="100">
        <v>40452</v>
      </c>
      <c r="B11" s="99">
        <v>4</v>
      </c>
      <c r="C11" s="99">
        <v>22.1</v>
      </c>
    </row>
    <row r="12" spans="1:3" ht="18.75">
      <c r="A12" s="100">
        <v>40483</v>
      </c>
      <c r="B12" s="99">
        <v>4.2</v>
      </c>
      <c r="C12" s="99">
        <v>22.8</v>
      </c>
    </row>
    <row r="13" spans="1:3" ht="18.75">
      <c r="A13" s="100">
        <v>40513</v>
      </c>
      <c r="B13" s="99">
        <v>4.3</v>
      </c>
      <c r="C13" s="99">
        <v>23.5</v>
      </c>
    </row>
    <row r="14" spans="1:3" ht="18.75">
      <c r="A14" s="100">
        <v>40544</v>
      </c>
      <c r="B14" s="99">
        <v>4.4000000000000004</v>
      </c>
      <c r="C14" s="99">
        <v>24.2</v>
      </c>
    </row>
    <row r="15" spans="1:3" ht="18.75">
      <c r="A15" s="100">
        <v>40575</v>
      </c>
      <c r="B15" s="99">
        <v>4.5999999999999996</v>
      </c>
      <c r="C15" s="99">
        <v>24.9</v>
      </c>
    </row>
    <row r="16" spans="1:3" ht="18.75">
      <c r="A16" s="100">
        <v>40603</v>
      </c>
      <c r="B16" s="99">
        <v>4.7</v>
      </c>
      <c r="C16" s="99">
        <v>25.6</v>
      </c>
    </row>
    <row r="17" spans="1:3" ht="18.75">
      <c r="A17" s="100">
        <v>40634</v>
      </c>
      <c r="B17" s="99">
        <v>4.8</v>
      </c>
      <c r="C17" s="99">
        <v>26.3</v>
      </c>
    </row>
    <row r="18" spans="1:3" ht="18.75">
      <c r="A18" s="100">
        <v>40664</v>
      </c>
      <c r="B18" s="99">
        <v>4.9000000000000004</v>
      </c>
      <c r="C18" s="99">
        <v>27</v>
      </c>
    </row>
    <row r="19" spans="1:3" ht="18.75">
      <c r="A19" s="100">
        <v>40695</v>
      </c>
      <c r="B19" s="99">
        <v>5.0999999999999996</v>
      </c>
      <c r="C19" s="99">
        <v>27.7</v>
      </c>
    </row>
    <row r="20" spans="1:3" ht="18.75">
      <c r="A20" s="100">
        <v>40725</v>
      </c>
      <c r="B20" s="99">
        <v>5.2</v>
      </c>
      <c r="C20" s="99">
        <v>28.4</v>
      </c>
    </row>
    <row r="21" spans="1:3" ht="18.75">
      <c r="A21" s="100">
        <v>40756</v>
      </c>
      <c r="B21" s="99">
        <v>5.3</v>
      </c>
      <c r="C21" s="99">
        <v>29.1</v>
      </c>
    </row>
    <row r="22" spans="1:3" ht="18.75">
      <c r="A22" s="100">
        <v>40787</v>
      </c>
      <c r="B22" s="99">
        <v>5.5</v>
      </c>
      <c r="C22" s="99">
        <v>29.8</v>
      </c>
    </row>
    <row r="23" spans="1:3" ht="18.75">
      <c r="A23" s="100">
        <v>40817</v>
      </c>
      <c r="B23" s="99">
        <v>5.6</v>
      </c>
      <c r="C23" s="99">
        <v>30.5</v>
      </c>
    </row>
    <row r="24" spans="1:3" ht="18.75">
      <c r="A24" s="100">
        <v>40848</v>
      </c>
      <c r="B24" s="99">
        <v>5.7</v>
      </c>
      <c r="C24" s="99">
        <v>31.2</v>
      </c>
    </row>
    <row r="25" spans="1:3" ht="18.75">
      <c r="A25" s="100">
        <v>40878</v>
      </c>
      <c r="B25" s="99">
        <v>5.8</v>
      </c>
      <c r="C25" s="99">
        <v>31.9</v>
      </c>
    </row>
    <row r="26" spans="1:3" ht="18.75">
      <c r="A26" s="100">
        <v>40909</v>
      </c>
      <c r="B26" s="99">
        <v>6</v>
      </c>
      <c r="C26" s="99">
        <v>32.6</v>
      </c>
    </row>
    <row r="27" spans="1:3" ht="18.75">
      <c r="A27" s="100">
        <v>40940</v>
      </c>
      <c r="B27" s="99">
        <v>6.1</v>
      </c>
      <c r="C27" s="99">
        <v>33.299999999999997</v>
      </c>
    </row>
    <row r="28" spans="1:3" ht="18.75">
      <c r="A28" s="100">
        <v>40969</v>
      </c>
      <c r="B28" s="99">
        <v>6.2</v>
      </c>
      <c r="C28" s="99">
        <v>34</v>
      </c>
    </row>
    <row r="29" spans="1:3" ht="18.75">
      <c r="A29" s="100">
        <v>41000</v>
      </c>
      <c r="B29" s="99">
        <v>6.4</v>
      </c>
      <c r="C29" s="99">
        <v>34.700000000000003</v>
      </c>
    </row>
    <row r="30" spans="1:3" ht="18.75">
      <c r="A30" s="100">
        <v>41030</v>
      </c>
      <c r="B30" s="99">
        <v>6.5</v>
      </c>
      <c r="C30" s="99">
        <v>35.4</v>
      </c>
    </row>
    <row r="31" spans="1:3" ht="18.75">
      <c r="A31" s="100">
        <v>41061</v>
      </c>
      <c r="B31" s="99">
        <v>6.6</v>
      </c>
      <c r="C31" s="99">
        <v>36.1</v>
      </c>
    </row>
    <row r="32" spans="1:3" ht="18.75">
      <c r="A32" s="100">
        <v>41091</v>
      </c>
      <c r="B32" s="99">
        <v>6.7</v>
      </c>
      <c r="C32" s="99">
        <v>36.799999999999997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H29" sqref="H29"/>
    </sheetView>
  </sheetViews>
  <sheetFormatPr defaultRowHeight="12.75"/>
  <cols>
    <col min="1" max="1" width="6.7109375" bestFit="1" customWidth="1"/>
    <col min="2" max="2" width="11.28515625" customWidth="1"/>
    <col min="3" max="3" width="14.7109375" customWidth="1"/>
  </cols>
  <sheetData>
    <row r="1" spans="1:3" ht="43.5" thickBot="1">
      <c r="A1" s="72" t="s">
        <v>687</v>
      </c>
      <c r="B1" s="73" t="s">
        <v>688</v>
      </c>
      <c r="C1" s="73" t="s">
        <v>701</v>
      </c>
    </row>
    <row r="2" spans="1:3" ht="15" thickBot="1">
      <c r="A2" s="74">
        <v>1</v>
      </c>
      <c r="B2" s="75" t="s">
        <v>689</v>
      </c>
      <c r="C2" s="76">
        <v>8174.4</v>
      </c>
    </row>
    <row r="3" spans="1:3" ht="15" thickBot="1">
      <c r="A3" s="74">
        <v>2</v>
      </c>
      <c r="B3" s="75" t="s">
        <v>690</v>
      </c>
      <c r="C3" s="76">
        <v>5078.33</v>
      </c>
    </row>
    <row r="4" spans="1:3" ht="15" thickBot="1">
      <c r="A4" s="74">
        <v>3</v>
      </c>
      <c r="B4" s="75" t="s">
        <v>691</v>
      </c>
      <c r="C4" s="76">
        <v>4507.2</v>
      </c>
    </row>
    <row r="5" spans="1:3" ht="15" thickBot="1">
      <c r="A5" s="74">
        <v>4</v>
      </c>
      <c r="B5" s="75" t="s">
        <v>692</v>
      </c>
      <c r="C5" s="76">
        <v>2257.19</v>
      </c>
    </row>
    <row r="6" spans="1:3" ht="15" thickBot="1">
      <c r="A6" s="74">
        <v>5</v>
      </c>
      <c r="B6" s="75" t="s">
        <v>693</v>
      </c>
      <c r="C6" s="76">
        <v>3400.69</v>
      </c>
    </row>
    <row r="7" spans="1:3" ht="15" thickBot="1">
      <c r="A7" s="74">
        <v>6</v>
      </c>
      <c r="B7" s="75" t="s">
        <v>694</v>
      </c>
      <c r="C7" s="76">
        <v>2968.71</v>
      </c>
    </row>
    <row r="8" spans="1:3" ht="15" thickBot="1">
      <c r="A8" s="74">
        <v>7</v>
      </c>
      <c r="B8" s="75" t="s">
        <v>695</v>
      </c>
      <c r="C8" s="76">
        <v>2147.14</v>
      </c>
    </row>
    <row r="9" spans="1:3" ht="15" thickBot="1">
      <c r="A9" s="74">
        <v>8</v>
      </c>
      <c r="B9" s="75" t="s">
        <v>696</v>
      </c>
      <c r="C9" s="76">
        <v>1325.56</v>
      </c>
    </row>
    <row r="10" spans="1:3" ht="15" thickBot="1">
      <c r="A10" s="74">
        <v>9</v>
      </c>
      <c r="B10" s="75" t="s">
        <v>697</v>
      </c>
      <c r="C10" s="76">
        <v>2290.9499999999998</v>
      </c>
    </row>
    <row r="11" spans="1:3" ht="15" thickBot="1">
      <c r="A11" s="74">
        <v>10</v>
      </c>
      <c r="B11" s="75" t="s">
        <v>698</v>
      </c>
      <c r="C11" s="76">
        <v>2953.34</v>
      </c>
    </row>
    <row r="12" spans="1:3" ht="15" thickBot="1">
      <c r="A12" s="74">
        <v>11</v>
      </c>
      <c r="B12" s="75" t="s">
        <v>699</v>
      </c>
      <c r="C12" s="76">
        <v>4216.28</v>
      </c>
    </row>
    <row r="13" spans="1:3" ht="15" thickBot="1">
      <c r="A13" s="74">
        <v>12</v>
      </c>
      <c r="B13" s="75" t="s">
        <v>700</v>
      </c>
      <c r="C13" s="76">
        <v>8227.5689999999995</v>
      </c>
    </row>
    <row r="14" spans="1:3" ht="15" thickBot="1">
      <c r="A14" s="75">
        <v>13</v>
      </c>
      <c r="B14" s="75" t="s">
        <v>689</v>
      </c>
      <c r="C14" s="76">
        <v>8991.84</v>
      </c>
    </row>
    <row r="15" spans="1:3" ht="15" thickBot="1">
      <c r="A15" s="75">
        <v>14</v>
      </c>
      <c r="B15" s="75" t="s">
        <v>690</v>
      </c>
      <c r="C15" s="76">
        <v>5586.16</v>
      </c>
    </row>
    <row r="16" spans="1:3" ht="15" thickBot="1">
      <c r="A16" s="75">
        <v>15</v>
      </c>
      <c r="B16" s="75" t="s">
        <v>691</v>
      </c>
      <c r="C16" s="76">
        <v>4957.92</v>
      </c>
    </row>
    <row r="17" spans="1:3" ht="15" thickBot="1">
      <c r="A17" s="75">
        <v>16</v>
      </c>
      <c r="B17" s="75" t="s">
        <v>692</v>
      </c>
      <c r="C17" s="76">
        <v>2482.91</v>
      </c>
    </row>
    <row r="18" spans="1:3" ht="15" thickBot="1">
      <c r="A18" s="75">
        <v>17</v>
      </c>
      <c r="B18" s="75" t="s">
        <v>693</v>
      </c>
      <c r="C18" s="76">
        <v>3740.76</v>
      </c>
    </row>
    <row r="19" spans="1:3" ht="15" thickBot="1">
      <c r="A19" s="75">
        <v>18</v>
      </c>
      <c r="B19" s="75" t="s">
        <v>694</v>
      </c>
      <c r="C19" s="76">
        <v>3265.58</v>
      </c>
    </row>
    <row r="20" spans="1:3" ht="15" thickBot="1">
      <c r="A20" s="75">
        <v>19</v>
      </c>
      <c r="B20" s="75" t="s">
        <v>695</v>
      </c>
      <c r="C20" s="76">
        <v>2361.85</v>
      </c>
    </row>
    <row r="21" spans="1:3" ht="15" thickBot="1">
      <c r="A21" s="75">
        <v>20</v>
      </c>
      <c r="B21" s="75" t="s">
        <v>696</v>
      </c>
      <c r="C21" s="76">
        <v>1458.12</v>
      </c>
    </row>
    <row r="22" spans="1:3" ht="15" thickBot="1">
      <c r="A22" s="75">
        <v>21</v>
      </c>
      <c r="B22" s="75" t="s">
        <v>697</v>
      </c>
      <c r="C22" s="76">
        <v>2520.0500000000002</v>
      </c>
    </row>
    <row r="23" spans="1:3" ht="15" thickBot="1">
      <c r="A23" s="75">
        <v>22</v>
      </c>
      <c r="B23" s="75" t="s">
        <v>698</v>
      </c>
      <c r="C23" s="76">
        <v>3248.67</v>
      </c>
    </row>
    <row r="24" spans="1:3" ht="15" thickBot="1">
      <c r="A24" s="75">
        <v>23</v>
      </c>
      <c r="B24" s="75" t="s">
        <v>699</v>
      </c>
      <c r="C24" s="76">
        <v>4637.91</v>
      </c>
    </row>
    <row r="25" spans="1:3" ht="15" thickBot="1">
      <c r="A25" s="75">
        <v>24</v>
      </c>
      <c r="B25" s="75" t="s">
        <v>700</v>
      </c>
      <c r="C25" s="76">
        <v>9050.3263999999999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A2" sqref="A2"/>
    </sheetView>
  </sheetViews>
  <sheetFormatPr defaultRowHeight="12.75"/>
  <cols>
    <col min="1" max="1" width="12.85546875" bestFit="1" customWidth="1"/>
    <col min="2" max="2" width="4.85546875" bestFit="1" customWidth="1"/>
    <col min="3" max="3" width="8" bestFit="1" customWidth="1"/>
    <col min="4" max="4" width="8.42578125" bestFit="1" customWidth="1"/>
    <col min="5" max="5" width="10.42578125" bestFit="1" customWidth="1"/>
    <col min="6" max="6" width="8.28515625" bestFit="1" customWidth="1"/>
    <col min="7" max="7" width="8.7109375" bestFit="1" customWidth="1"/>
    <col min="8" max="8" width="8.85546875" bestFit="1" customWidth="1"/>
  </cols>
  <sheetData>
    <row r="1" spans="1:8">
      <c r="A1" s="80" t="s">
        <v>775</v>
      </c>
      <c r="B1" s="80" t="s">
        <v>776</v>
      </c>
      <c r="C1" s="80" t="s">
        <v>777</v>
      </c>
      <c r="D1" s="80" t="s">
        <v>778</v>
      </c>
      <c r="E1" s="80" t="s">
        <v>779</v>
      </c>
      <c r="F1" s="80" t="s">
        <v>780</v>
      </c>
      <c r="G1" s="80" t="s">
        <v>781</v>
      </c>
      <c r="H1" s="80" t="s">
        <v>782</v>
      </c>
    </row>
    <row r="2" spans="1:8">
      <c r="A2">
        <v>620</v>
      </c>
      <c r="B2">
        <v>60</v>
      </c>
      <c r="C2">
        <v>30</v>
      </c>
      <c r="D2">
        <v>68</v>
      </c>
      <c r="E2">
        <v>60</v>
      </c>
      <c r="F2">
        <v>30</v>
      </c>
      <c r="G2">
        <v>20</v>
      </c>
      <c r="H2">
        <v>60</v>
      </c>
    </row>
    <row r="3" spans="1:8">
      <c r="A3">
        <v>750</v>
      </c>
      <c r="B3">
        <v>75</v>
      </c>
      <c r="C3">
        <v>35</v>
      </c>
      <c r="D3">
        <v>99</v>
      </c>
      <c r="E3">
        <v>70</v>
      </c>
      <c r="F3">
        <v>10</v>
      </c>
      <c r="G3">
        <v>30</v>
      </c>
      <c r="H3">
        <v>70</v>
      </c>
    </row>
    <row r="4" spans="1:8">
      <c r="A4">
        <v>950</v>
      </c>
      <c r="B4">
        <v>98</v>
      </c>
      <c r="C4">
        <v>87</v>
      </c>
      <c r="D4">
        <v>98</v>
      </c>
      <c r="E4">
        <v>90</v>
      </c>
      <c r="F4">
        <v>40</v>
      </c>
      <c r="G4">
        <v>80</v>
      </c>
      <c r="H4">
        <v>90</v>
      </c>
    </row>
    <row r="5" spans="1:8">
      <c r="A5">
        <v>780</v>
      </c>
      <c r="B5">
        <v>80</v>
      </c>
      <c r="C5">
        <v>80</v>
      </c>
      <c r="D5">
        <v>90</v>
      </c>
      <c r="E5">
        <v>80</v>
      </c>
      <c r="F5">
        <v>30</v>
      </c>
      <c r="G5">
        <v>70</v>
      </c>
      <c r="H5">
        <v>70</v>
      </c>
    </row>
    <row r="6" spans="1:8">
      <c r="A6">
        <v>950</v>
      </c>
      <c r="B6">
        <v>90</v>
      </c>
      <c r="C6">
        <v>100</v>
      </c>
      <c r="D6">
        <v>99</v>
      </c>
      <c r="E6">
        <v>90</v>
      </c>
      <c r="F6">
        <v>40</v>
      </c>
      <c r="G6">
        <v>88</v>
      </c>
      <c r="H6">
        <v>90</v>
      </c>
    </row>
    <row r="7" spans="1:8">
      <c r="A7">
        <v>910</v>
      </c>
      <c r="B7">
        <v>90</v>
      </c>
      <c r="C7">
        <v>90</v>
      </c>
      <c r="D7">
        <v>97</v>
      </c>
      <c r="E7">
        <v>90</v>
      </c>
      <c r="F7">
        <v>10</v>
      </c>
      <c r="G7">
        <v>89</v>
      </c>
      <c r="H7">
        <v>90</v>
      </c>
    </row>
    <row r="8" spans="1:8">
      <c r="A8">
        <v>720</v>
      </c>
      <c r="B8">
        <v>70</v>
      </c>
      <c r="C8">
        <v>75</v>
      </c>
      <c r="D8">
        <v>79</v>
      </c>
      <c r="E8">
        <v>70</v>
      </c>
      <c r="F8">
        <v>40</v>
      </c>
      <c r="G8">
        <v>80</v>
      </c>
      <c r="H8">
        <v>70</v>
      </c>
    </row>
    <row r="9" spans="1:8">
      <c r="A9">
        <v>950</v>
      </c>
      <c r="B9">
        <v>90</v>
      </c>
      <c r="C9">
        <v>98</v>
      </c>
      <c r="D9">
        <v>95</v>
      </c>
      <c r="E9">
        <v>90</v>
      </c>
      <c r="F9">
        <v>50</v>
      </c>
      <c r="G9">
        <v>100</v>
      </c>
      <c r="H9">
        <v>90</v>
      </c>
    </row>
    <row r="10" spans="1:8">
      <c r="A10">
        <v>880</v>
      </c>
      <c r="B10">
        <v>90</v>
      </c>
      <c r="C10">
        <v>90</v>
      </c>
      <c r="D10">
        <v>85</v>
      </c>
      <c r="E10">
        <v>90</v>
      </c>
      <c r="F10">
        <v>55</v>
      </c>
      <c r="G10">
        <v>100</v>
      </c>
      <c r="H10">
        <v>80</v>
      </c>
    </row>
    <row r="11" spans="1:8">
      <c r="A11">
        <v>970</v>
      </c>
      <c r="B11">
        <v>100</v>
      </c>
      <c r="C11">
        <v>95</v>
      </c>
      <c r="D11">
        <v>82</v>
      </c>
      <c r="E11">
        <v>90</v>
      </c>
      <c r="F11">
        <v>50</v>
      </c>
      <c r="G11">
        <v>100</v>
      </c>
      <c r="H11">
        <v>90</v>
      </c>
    </row>
    <row r="12" spans="1:8">
      <c r="A12">
        <v>490</v>
      </c>
      <c r="B12">
        <v>50</v>
      </c>
      <c r="C12">
        <v>50</v>
      </c>
      <c r="D12">
        <v>81</v>
      </c>
      <c r="E12">
        <v>50</v>
      </c>
      <c r="F12">
        <v>56</v>
      </c>
      <c r="G12">
        <v>60</v>
      </c>
      <c r="H12">
        <v>40</v>
      </c>
    </row>
    <row r="13" spans="1:8">
      <c r="A13">
        <v>700</v>
      </c>
      <c r="B13">
        <v>71</v>
      </c>
      <c r="C13">
        <v>75</v>
      </c>
      <c r="D13">
        <v>87</v>
      </c>
      <c r="E13">
        <v>70</v>
      </c>
      <c r="F13">
        <v>60</v>
      </c>
      <c r="G13">
        <v>70</v>
      </c>
      <c r="H13">
        <v>70</v>
      </c>
    </row>
    <row r="14" spans="1:8">
      <c r="A14">
        <v>750</v>
      </c>
      <c r="B14">
        <v>75</v>
      </c>
      <c r="C14">
        <v>80</v>
      </c>
      <c r="D14">
        <v>92</v>
      </c>
      <c r="E14">
        <v>70</v>
      </c>
      <c r="F14">
        <v>58</v>
      </c>
      <c r="G14">
        <v>80</v>
      </c>
      <c r="H14">
        <v>75</v>
      </c>
    </row>
    <row r="15" spans="1:8">
      <c r="A15">
        <v>780</v>
      </c>
      <c r="B15">
        <v>80</v>
      </c>
      <c r="C15">
        <v>85</v>
      </c>
      <c r="D15">
        <v>89</v>
      </c>
      <c r="E15">
        <v>70</v>
      </c>
      <c r="F15">
        <v>50</v>
      </c>
      <c r="G15">
        <v>80</v>
      </c>
      <c r="H15">
        <v>70</v>
      </c>
    </row>
    <row r="16" spans="1:8">
      <c r="A16">
        <v>890</v>
      </c>
      <c r="B16">
        <v>90</v>
      </c>
      <c r="C16">
        <v>88</v>
      </c>
      <c r="D16">
        <v>97</v>
      </c>
      <c r="E16">
        <v>90</v>
      </c>
      <c r="F16">
        <v>80</v>
      </c>
      <c r="G16">
        <v>85</v>
      </c>
      <c r="H16">
        <v>80</v>
      </c>
    </row>
    <row r="17" spans="1:8">
      <c r="A17">
        <v>870</v>
      </c>
      <c r="B17">
        <v>88</v>
      </c>
      <c r="C17">
        <v>90</v>
      </c>
      <c r="D17">
        <v>81</v>
      </c>
      <c r="E17">
        <v>90</v>
      </c>
      <c r="F17">
        <v>82</v>
      </c>
      <c r="G17">
        <v>90</v>
      </c>
      <c r="H17">
        <v>80</v>
      </c>
    </row>
    <row r="18" spans="1:8">
      <c r="A18">
        <v>790</v>
      </c>
      <c r="B18">
        <v>80</v>
      </c>
      <c r="C18">
        <v>85</v>
      </c>
      <c r="D18">
        <v>91</v>
      </c>
      <c r="E18">
        <v>80</v>
      </c>
      <c r="F18">
        <v>75</v>
      </c>
      <c r="G18">
        <v>60</v>
      </c>
      <c r="H18">
        <v>70</v>
      </c>
    </row>
    <row r="19" spans="1:8">
      <c r="A19">
        <v>850</v>
      </c>
      <c r="B19">
        <v>78</v>
      </c>
      <c r="C19">
        <v>85</v>
      </c>
      <c r="D19">
        <v>97</v>
      </c>
      <c r="E19">
        <v>85</v>
      </c>
      <c r="F19">
        <v>76</v>
      </c>
      <c r="G19">
        <v>70</v>
      </c>
      <c r="H19">
        <v>80</v>
      </c>
    </row>
    <row r="20" spans="1:8">
      <c r="A20">
        <v>570</v>
      </c>
      <c r="B20">
        <v>60</v>
      </c>
      <c r="C20">
        <v>60</v>
      </c>
      <c r="D20">
        <v>46</v>
      </c>
      <c r="E20">
        <v>60</v>
      </c>
      <c r="F20">
        <v>77</v>
      </c>
      <c r="G20">
        <v>89</v>
      </c>
      <c r="H20">
        <v>50</v>
      </c>
    </row>
    <row r="21" spans="1:8">
      <c r="A21">
        <v>810</v>
      </c>
      <c r="B21">
        <v>80</v>
      </c>
      <c r="C21">
        <v>80</v>
      </c>
      <c r="D21">
        <v>80</v>
      </c>
      <c r="E21">
        <v>80</v>
      </c>
      <c r="F21">
        <v>80</v>
      </c>
      <c r="G21">
        <v>75</v>
      </c>
      <c r="H21">
        <v>80</v>
      </c>
    </row>
    <row r="22" spans="1:8">
      <c r="A22">
        <v>760</v>
      </c>
      <c r="B22">
        <v>75</v>
      </c>
      <c r="C22">
        <v>80</v>
      </c>
      <c r="D22">
        <v>80</v>
      </c>
      <c r="E22">
        <v>76</v>
      </c>
      <c r="F22">
        <v>85</v>
      </c>
      <c r="G22">
        <v>80</v>
      </c>
      <c r="H22">
        <v>70</v>
      </c>
    </row>
    <row r="23" spans="1:8">
      <c r="A23">
        <v>880</v>
      </c>
      <c r="B23">
        <v>88</v>
      </c>
      <c r="C23">
        <v>90</v>
      </c>
      <c r="D23">
        <v>89</v>
      </c>
      <c r="E23">
        <v>90</v>
      </c>
      <c r="F23">
        <v>86</v>
      </c>
      <c r="G23">
        <v>90</v>
      </c>
      <c r="H23">
        <v>80</v>
      </c>
    </row>
    <row r="24" spans="1:8">
      <c r="A24">
        <v>830</v>
      </c>
      <c r="B24">
        <v>80</v>
      </c>
      <c r="C24">
        <v>85</v>
      </c>
      <c r="D24">
        <v>94</v>
      </c>
      <c r="E24">
        <v>80</v>
      </c>
      <c r="F24">
        <v>90</v>
      </c>
      <c r="G24">
        <v>90</v>
      </c>
      <c r="H24">
        <v>80</v>
      </c>
    </row>
    <row r="25" spans="1:8">
      <c r="A25">
        <v>970</v>
      </c>
      <c r="B25">
        <v>100</v>
      </c>
      <c r="C25">
        <v>95</v>
      </c>
      <c r="D25">
        <v>71</v>
      </c>
      <c r="E25">
        <v>100</v>
      </c>
      <c r="F25">
        <v>88</v>
      </c>
      <c r="G25">
        <v>100</v>
      </c>
      <c r="H25">
        <v>90</v>
      </c>
    </row>
    <row r="26" spans="1:8">
      <c r="A26">
        <v>600</v>
      </c>
      <c r="B26">
        <v>58</v>
      </c>
      <c r="C26">
        <v>65</v>
      </c>
      <c r="D26">
        <v>97</v>
      </c>
      <c r="E26">
        <v>60</v>
      </c>
      <c r="F26">
        <v>95</v>
      </c>
      <c r="G26">
        <v>70</v>
      </c>
      <c r="H26">
        <v>60</v>
      </c>
    </row>
    <row r="27" spans="1:8">
      <c r="A27">
        <v>840</v>
      </c>
      <c r="B27">
        <v>86</v>
      </c>
      <c r="C27">
        <v>80</v>
      </c>
      <c r="D27">
        <v>85</v>
      </c>
      <c r="E27">
        <v>80</v>
      </c>
      <c r="F27">
        <v>102</v>
      </c>
      <c r="G27">
        <v>80</v>
      </c>
      <c r="H27">
        <v>80</v>
      </c>
    </row>
    <row r="28" spans="1:8">
      <c r="A28">
        <v>870</v>
      </c>
      <c r="B28">
        <v>91</v>
      </c>
      <c r="C28">
        <v>90</v>
      </c>
      <c r="D28">
        <v>50</v>
      </c>
      <c r="E28">
        <v>90</v>
      </c>
      <c r="F28">
        <v>100</v>
      </c>
      <c r="G28">
        <v>90</v>
      </c>
      <c r="H28">
        <v>80</v>
      </c>
    </row>
    <row r="29" spans="1:8">
      <c r="A29">
        <v>950</v>
      </c>
      <c r="B29">
        <v>99</v>
      </c>
      <c r="C29">
        <v>90</v>
      </c>
      <c r="D29">
        <v>90</v>
      </c>
      <c r="E29">
        <v>100</v>
      </c>
      <c r="F29">
        <v>90</v>
      </c>
      <c r="G29">
        <v>90</v>
      </c>
      <c r="H29">
        <v>90</v>
      </c>
    </row>
    <row r="30" spans="1:8">
      <c r="A30">
        <v>640</v>
      </c>
      <c r="B30">
        <v>70</v>
      </c>
      <c r="C30">
        <v>70</v>
      </c>
      <c r="D30">
        <v>94</v>
      </c>
      <c r="E30">
        <v>60</v>
      </c>
      <c r="F30">
        <v>99</v>
      </c>
      <c r="G30">
        <v>70</v>
      </c>
      <c r="H30">
        <v>60</v>
      </c>
    </row>
    <row r="31" spans="1:8">
      <c r="A31">
        <v>800</v>
      </c>
      <c r="B31">
        <v>79</v>
      </c>
      <c r="C31">
        <v>75</v>
      </c>
      <c r="D31">
        <v>81</v>
      </c>
      <c r="E31">
        <v>80</v>
      </c>
      <c r="F31">
        <v>95</v>
      </c>
      <c r="G31">
        <v>85</v>
      </c>
      <c r="H31">
        <v>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E30" sqref="E30"/>
    </sheetView>
  </sheetViews>
  <sheetFormatPr defaultRowHeight="12.75"/>
  <cols>
    <col min="1" max="1" width="15"/>
    <col min="2" max="2" width="14.42578125" customWidth="1"/>
    <col min="3" max="3" width="20"/>
    <col min="4" max="4" width="23"/>
    <col min="5" max="5" width="20"/>
  </cols>
  <sheetData>
    <row r="1" spans="1:5" s="1" customFormat="1" ht="31.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15.75">
      <c r="A2" s="5">
        <v>1400</v>
      </c>
      <c r="B2" s="6">
        <v>40</v>
      </c>
      <c r="C2" s="6">
        <v>1</v>
      </c>
      <c r="D2" s="7">
        <v>12.5</v>
      </c>
      <c r="E2" s="6">
        <v>5</v>
      </c>
    </row>
    <row r="3" spans="1:5" ht="15.75">
      <c r="A3" s="5">
        <v>3220</v>
      </c>
      <c r="B3" s="6">
        <v>20</v>
      </c>
      <c r="C3" s="6">
        <v>0</v>
      </c>
      <c r="D3" s="7">
        <v>15</v>
      </c>
      <c r="E3" s="6">
        <v>6</v>
      </c>
    </row>
    <row r="4" spans="1:5" ht="15.75">
      <c r="A4" s="5">
        <v>2240</v>
      </c>
      <c r="B4" s="6">
        <v>20</v>
      </c>
      <c r="C4" s="6">
        <v>1</v>
      </c>
      <c r="D4" s="7">
        <v>25</v>
      </c>
      <c r="E4" s="6">
        <v>3</v>
      </c>
    </row>
    <row r="5" spans="1:5" ht="15.75">
      <c r="A5" s="5">
        <v>3640</v>
      </c>
      <c r="B5" s="6">
        <v>17</v>
      </c>
      <c r="C5" s="6">
        <v>0</v>
      </c>
      <c r="D5" s="7">
        <v>25</v>
      </c>
      <c r="E5" s="6">
        <v>7</v>
      </c>
    </row>
    <row r="6" spans="1:5" ht="15.75">
      <c r="A6" s="5">
        <v>3010</v>
      </c>
      <c r="B6" s="6">
        <v>17</v>
      </c>
      <c r="C6" s="6">
        <v>0</v>
      </c>
      <c r="D6" s="7">
        <v>10</v>
      </c>
      <c r="E6" s="6">
        <v>8</v>
      </c>
    </row>
    <row r="7" spans="1:5" ht="15.75">
      <c r="A7" s="5">
        <v>2492</v>
      </c>
      <c r="B7" s="6">
        <v>23</v>
      </c>
      <c r="C7" s="6">
        <v>0</v>
      </c>
      <c r="D7" s="7">
        <v>20</v>
      </c>
      <c r="E7" s="6">
        <v>7</v>
      </c>
    </row>
    <row r="8" spans="1:5" ht="15.75">
      <c r="A8" s="5">
        <v>3920</v>
      </c>
      <c r="B8" s="6">
        <v>10</v>
      </c>
      <c r="C8" s="6">
        <v>1</v>
      </c>
      <c r="D8" s="7">
        <v>20</v>
      </c>
      <c r="E8" s="6">
        <v>6</v>
      </c>
    </row>
    <row r="9" spans="1:5" ht="15.75">
      <c r="A9" s="5">
        <v>3080</v>
      </c>
      <c r="B9" s="6">
        <v>14</v>
      </c>
      <c r="C9" s="6">
        <v>1</v>
      </c>
      <c r="D9" s="7">
        <v>25</v>
      </c>
      <c r="E9" s="6">
        <v>9</v>
      </c>
    </row>
    <row r="10" spans="1:5" ht="15.75">
      <c r="A10" s="5">
        <v>2310</v>
      </c>
      <c r="B10" s="6">
        <v>35</v>
      </c>
      <c r="C10" s="6">
        <v>1</v>
      </c>
      <c r="D10" s="7">
        <v>15</v>
      </c>
      <c r="E10" s="6">
        <v>5</v>
      </c>
    </row>
    <row r="11" spans="1:5" ht="15.75">
      <c r="A11" s="5">
        <v>1680</v>
      </c>
      <c r="B11" s="6">
        <v>35</v>
      </c>
      <c r="C11" s="6">
        <v>0</v>
      </c>
      <c r="D11" s="7">
        <v>12.5</v>
      </c>
      <c r="E11" s="6">
        <v>6</v>
      </c>
    </row>
    <row r="12" spans="1:5" ht="15.75">
      <c r="A12" s="5">
        <v>1820</v>
      </c>
      <c r="B12" s="6">
        <v>32</v>
      </c>
      <c r="C12" s="6">
        <v>0</v>
      </c>
      <c r="D12" s="7">
        <v>15</v>
      </c>
      <c r="E12" s="6">
        <v>7</v>
      </c>
    </row>
    <row r="13" spans="1:5" ht="15.75">
      <c r="A13" s="5">
        <v>3360</v>
      </c>
      <c r="B13" s="6">
        <v>13</v>
      </c>
      <c r="C13" s="6">
        <v>1</v>
      </c>
      <c r="D13" s="7">
        <v>25</v>
      </c>
      <c r="E13" s="6">
        <v>4</v>
      </c>
    </row>
    <row r="14" spans="1:5" ht="15.75">
      <c r="A14" s="5">
        <v>2212</v>
      </c>
      <c r="B14" s="6">
        <v>30</v>
      </c>
      <c r="C14" s="6">
        <v>0</v>
      </c>
      <c r="D14" s="7">
        <v>25</v>
      </c>
      <c r="E14" s="6">
        <v>5</v>
      </c>
    </row>
    <row r="15" spans="1:5" ht="15.75">
      <c r="A15" s="5">
        <v>3766</v>
      </c>
      <c r="B15" s="6">
        <v>10</v>
      </c>
      <c r="C15" s="6">
        <v>1</v>
      </c>
      <c r="D15" s="7">
        <v>10</v>
      </c>
      <c r="E15" s="6">
        <v>5</v>
      </c>
    </row>
    <row r="16" spans="1:5" ht="15.75">
      <c r="A16" s="5">
        <v>3080</v>
      </c>
      <c r="B16" s="6">
        <v>13</v>
      </c>
      <c r="C16" s="6">
        <v>1</v>
      </c>
      <c r="D16" s="7">
        <v>20</v>
      </c>
      <c r="E16" s="6">
        <v>6</v>
      </c>
    </row>
    <row r="17" spans="1:5" ht="15.75">
      <c r="A17" s="5">
        <v>2492</v>
      </c>
      <c r="B17" s="6">
        <v>38</v>
      </c>
      <c r="C17" s="6">
        <v>1</v>
      </c>
      <c r="D17" s="7">
        <v>20</v>
      </c>
      <c r="E17" s="6">
        <v>3</v>
      </c>
    </row>
    <row r="18" spans="1:5" ht="15.75">
      <c r="A18" s="5">
        <v>2352</v>
      </c>
      <c r="B18" s="6">
        <v>37</v>
      </c>
      <c r="C18" s="6">
        <v>0</v>
      </c>
      <c r="D18" s="7">
        <v>25</v>
      </c>
      <c r="E18" s="6">
        <v>8</v>
      </c>
    </row>
    <row r="19" spans="1:5" ht="15.75">
      <c r="A19" s="5">
        <v>2926</v>
      </c>
      <c r="B19" s="6">
        <v>16</v>
      </c>
      <c r="C19" s="6">
        <v>1</v>
      </c>
      <c r="D19" s="7">
        <v>15</v>
      </c>
      <c r="E19" s="6">
        <v>7</v>
      </c>
    </row>
    <row r="20" spans="1:5" ht="15.75">
      <c r="A20" s="5">
        <v>2772</v>
      </c>
      <c r="B20" s="6">
        <v>19</v>
      </c>
      <c r="C20" s="6">
        <v>1</v>
      </c>
      <c r="D20" s="7">
        <v>12.5</v>
      </c>
      <c r="E20" s="6">
        <v>5</v>
      </c>
    </row>
    <row r="21" spans="1:5" ht="15.75">
      <c r="A21" s="5">
        <v>2198</v>
      </c>
      <c r="B21" s="6">
        <v>40</v>
      </c>
      <c r="C21" s="6">
        <v>0</v>
      </c>
      <c r="D21" s="7">
        <v>15</v>
      </c>
      <c r="E21" s="6">
        <v>6</v>
      </c>
    </row>
    <row r="22" spans="1:5" ht="15.75">
      <c r="A22" s="5">
        <v>2842</v>
      </c>
      <c r="B22" s="6">
        <v>29</v>
      </c>
      <c r="C22" s="6">
        <v>1</v>
      </c>
      <c r="D22" s="7">
        <v>25</v>
      </c>
      <c r="E22" s="6">
        <v>4</v>
      </c>
    </row>
    <row r="23" spans="1:5" ht="15.75">
      <c r="A23" s="5">
        <v>3080</v>
      </c>
      <c r="B23" s="6">
        <v>22</v>
      </c>
      <c r="C23" s="6">
        <v>1</v>
      </c>
      <c r="D23" s="7">
        <v>25</v>
      </c>
      <c r="E23" s="6">
        <v>6</v>
      </c>
    </row>
    <row r="24" spans="1:5" ht="15.75">
      <c r="A24" s="5">
        <v>3444</v>
      </c>
      <c r="B24" s="6">
        <v>16</v>
      </c>
      <c r="C24" s="6">
        <v>1</v>
      </c>
      <c r="D24" s="7">
        <v>10</v>
      </c>
      <c r="E24" s="6">
        <v>7</v>
      </c>
    </row>
    <row r="25" spans="1:5" ht="15.75">
      <c r="A25" s="5">
        <v>2492</v>
      </c>
      <c r="B25" s="6">
        <v>38</v>
      </c>
      <c r="C25" s="6">
        <v>0</v>
      </c>
      <c r="D25" s="7">
        <v>20</v>
      </c>
      <c r="E25" s="6">
        <v>5</v>
      </c>
    </row>
    <row r="26" spans="1:5" ht="15.75">
      <c r="A26" s="5">
        <v>1960</v>
      </c>
      <c r="B26" s="6">
        <v>42</v>
      </c>
      <c r="C26" s="6">
        <v>0</v>
      </c>
      <c r="D26" s="7">
        <v>20</v>
      </c>
      <c r="E26" s="6">
        <v>8</v>
      </c>
    </row>
    <row r="27" spans="1:5" ht="15.75">
      <c r="A27" s="5">
        <v>2352</v>
      </c>
      <c r="B27" s="6">
        <v>34</v>
      </c>
      <c r="C27" s="6">
        <v>0</v>
      </c>
      <c r="D27" s="7">
        <v>25</v>
      </c>
      <c r="E27" s="6">
        <v>4</v>
      </c>
    </row>
    <row r="28" spans="1:5" ht="15.75">
      <c r="A28" s="5">
        <v>1806</v>
      </c>
      <c r="B28" s="6">
        <v>32</v>
      </c>
      <c r="C28" s="6">
        <v>0</v>
      </c>
      <c r="D28" s="7">
        <v>15</v>
      </c>
      <c r="E28" s="6">
        <v>5</v>
      </c>
    </row>
    <row r="29" spans="1:5" ht="15.75">
      <c r="A29" s="5">
        <v>2884</v>
      </c>
      <c r="B29" s="6">
        <v>25</v>
      </c>
      <c r="C29" s="6">
        <v>1</v>
      </c>
      <c r="D29" s="7">
        <v>17.5</v>
      </c>
      <c r="E29" s="6">
        <v>6</v>
      </c>
    </row>
    <row r="30" spans="1:5" ht="15.75">
      <c r="A30" s="5">
        <v>3430</v>
      </c>
      <c r="B30" s="6">
        <v>22</v>
      </c>
      <c r="C30" s="6">
        <v>1</v>
      </c>
      <c r="D30" s="7">
        <v>12.5</v>
      </c>
      <c r="E30" s="6">
        <v>8</v>
      </c>
    </row>
    <row r="31" spans="1:5" ht="15.75">
      <c r="A31" s="5">
        <v>3584</v>
      </c>
      <c r="B31" s="6">
        <v>20</v>
      </c>
      <c r="C31" s="6">
        <v>1</v>
      </c>
      <c r="D31" s="7">
        <v>30</v>
      </c>
      <c r="E31" s="6">
        <v>6</v>
      </c>
    </row>
    <row r="33" spans="4:4">
      <c r="D33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D2" sqref="D2"/>
    </sheetView>
  </sheetViews>
  <sheetFormatPr defaultRowHeight="12.75"/>
  <cols>
    <col min="1" max="1" width="39.42578125" bestFit="1" customWidth="1"/>
    <col min="2" max="2" width="22.85546875" bestFit="1" customWidth="1"/>
    <col min="3" max="3" width="18.5703125" bestFit="1" customWidth="1"/>
    <col min="4" max="4" width="28.140625" bestFit="1" customWidth="1"/>
    <col min="5" max="5" width="22.28515625" bestFit="1" customWidth="1"/>
    <col min="6" max="6" width="17.42578125" bestFit="1" customWidth="1"/>
  </cols>
  <sheetData>
    <row r="1" spans="1:6">
      <c r="A1" s="80" t="s">
        <v>770</v>
      </c>
      <c r="B1" s="80" t="s">
        <v>771</v>
      </c>
      <c r="C1" s="80" t="s">
        <v>772</v>
      </c>
      <c r="D1" s="80" t="s">
        <v>888</v>
      </c>
      <c r="E1" s="80" t="s">
        <v>773</v>
      </c>
      <c r="F1" s="80" t="s">
        <v>774</v>
      </c>
    </row>
    <row r="2" spans="1:6">
      <c r="A2" s="4">
        <v>8.5000000000000006E-2</v>
      </c>
      <c r="B2">
        <v>1600</v>
      </c>
      <c r="C2" s="79">
        <v>3.9</v>
      </c>
      <c r="D2" s="78">
        <v>0.26</v>
      </c>
      <c r="E2" s="79">
        <v>44.3</v>
      </c>
      <c r="F2" s="79">
        <v>8.5</v>
      </c>
    </row>
    <row r="3" spans="1:6">
      <c r="A3" s="4">
        <v>0.09</v>
      </c>
      <c r="B3">
        <v>1100</v>
      </c>
      <c r="C3" s="79">
        <v>4.3</v>
      </c>
      <c r="D3" s="78">
        <v>0.22</v>
      </c>
      <c r="E3" s="79">
        <v>41</v>
      </c>
      <c r="F3" s="79">
        <v>7.7</v>
      </c>
    </row>
    <row r="4" spans="1:6">
      <c r="A4" s="4">
        <v>9.5000000000000001E-2</v>
      </c>
      <c r="B4">
        <v>500</v>
      </c>
      <c r="C4" s="79">
        <v>3.6</v>
      </c>
      <c r="D4" s="78">
        <v>0.28999999999999998</v>
      </c>
      <c r="E4" s="79">
        <v>48.3</v>
      </c>
      <c r="F4" s="79">
        <v>8.3000000000000007</v>
      </c>
    </row>
    <row r="5" spans="1:6">
      <c r="A5" s="4">
        <v>0.1</v>
      </c>
      <c r="B5">
        <v>1400</v>
      </c>
      <c r="C5" s="79">
        <v>3.8</v>
      </c>
      <c r="D5" s="78">
        <v>0.22</v>
      </c>
      <c r="E5" s="79">
        <v>41.3</v>
      </c>
      <c r="F5" s="79">
        <v>8.5</v>
      </c>
    </row>
    <row r="6" spans="1:6">
      <c r="A6" s="4">
        <v>0.115</v>
      </c>
      <c r="B6">
        <v>-500</v>
      </c>
      <c r="C6" s="79">
        <v>3.7</v>
      </c>
      <c r="D6" s="78">
        <v>0.25</v>
      </c>
      <c r="E6" s="79">
        <v>44.8</v>
      </c>
      <c r="F6" s="79">
        <v>9.1</v>
      </c>
    </row>
    <row r="7" spans="1:6">
      <c r="A7" s="4">
        <v>0.125</v>
      </c>
      <c r="B7">
        <v>1550</v>
      </c>
      <c r="C7" s="79">
        <v>3.3</v>
      </c>
      <c r="D7" s="78">
        <v>0.19</v>
      </c>
      <c r="E7" s="79">
        <v>43.9</v>
      </c>
      <c r="F7" s="79">
        <v>8.6999999999999993</v>
      </c>
    </row>
    <row r="8" spans="1:6">
      <c r="A8" s="4">
        <v>0.14499999999999999</v>
      </c>
      <c r="B8">
        <v>200</v>
      </c>
      <c r="C8" s="79">
        <v>4.0999999999999996</v>
      </c>
      <c r="D8" s="78">
        <v>0.21</v>
      </c>
      <c r="E8" s="79">
        <v>48</v>
      </c>
      <c r="F8" s="79">
        <v>9.5</v>
      </c>
    </row>
    <row r="9" spans="1:6">
      <c r="A9" s="4">
        <v>0.155</v>
      </c>
      <c r="B9">
        <v>-800</v>
      </c>
      <c r="C9" s="79">
        <v>4</v>
      </c>
      <c r="D9" s="78">
        <v>0.2</v>
      </c>
      <c r="E9" s="79">
        <v>44.8</v>
      </c>
      <c r="F9" s="79">
        <v>10.5</v>
      </c>
    </row>
    <row r="10" spans="1:6">
      <c r="A10" s="4">
        <v>0.16500000000000001</v>
      </c>
      <c r="B10">
        <v>1300</v>
      </c>
      <c r="C10" s="79">
        <v>3.6</v>
      </c>
      <c r="D10" s="78">
        <v>0.24</v>
      </c>
      <c r="E10" s="79">
        <v>42.3</v>
      </c>
      <c r="F10" s="79">
        <v>8.5</v>
      </c>
    </row>
    <row r="11" spans="1:6">
      <c r="A11" s="4">
        <v>0.17</v>
      </c>
      <c r="B11">
        <v>-500</v>
      </c>
      <c r="C11" s="79">
        <v>4.3</v>
      </c>
      <c r="D11" s="78">
        <v>0.2</v>
      </c>
      <c r="E11" s="79">
        <v>48.3</v>
      </c>
      <c r="F11" s="79">
        <v>9.5</v>
      </c>
    </row>
    <row r="12" spans="1:6">
      <c r="A12" s="4">
        <v>0.19</v>
      </c>
      <c r="B12">
        <v>1900</v>
      </c>
      <c r="C12" s="79">
        <v>2.7</v>
      </c>
      <c r="D12" s="78">
        <v>0.27</v>
      </c>
      <c r="E12" s="79">
        <v>44.8</v>
      </c>
      <c r="F12" s="79">
        <v>8.5</v>
      </c>
    </row>
    <row r="13" spans="1:6">
      <c r="A13" s="4">
        <v>0.19500000000000001</v>
      </c>
      <c r="B13">
        <v>1200</v>
      </c>
      <c r="C13" s="79">
        <v>3.3</v>
      </c>
      <c r="D13" s="78">
        <v>0.25</v>
      </c>
      <c r="E13" s="79">
        <v>48.5</v>
      </c>
      <c r="F13" s="79">
        <v>9.6999999999999993</v>
      </c>
    </row>
    <row r="14" spans="1:6">
      <c r="A14" s="4">
        <v>0.2</v>
      </c>
      <c r="B14">
        <v>600</v>
      </c>
      <c r="C14" s="79">
        <v>3.6</v>
      </c>
      <c r="D14" s="78">
        <v>0.22</v>
      </c>
      <c r="E14" s="79">
        <v>48.3</v>
      </c>
      <c r="F14" s="79">
        <v>10</v>
      </c>
    </row>
    <row r="15" spans="1:6">
      <c r="A15" s="4">
        <v>0.2</v>
      </c>
      <c r="B15">
        <v>-500</v>
      </c>
      <c r="C15" s="79">
        <v>3.2</v>
      </c>
      <c r="D15" s="78">
        <v>0.2</v>
      </c>
      <c r="E15" s="79">
        <v>41.3</v>
      </c>
      <c r="F15" s="79">
        <v>7.5</v>
      </c>
    </row>
    <row r="16" spans="1:6">
      <c r="A16" s="4">
        <v>0.20499999999999999</v>
      </c>
      <c r="B16">
        <v>1000</v>
      </c>
      <c r="C16" s="79">
        <v>3.5</v>
      </c>
      <c r="D16" s="78">
        <v>0.28000000000000003</v>
      </c>
      <c r="E16" s="79">
        <v>46.5</v>
      </c>
      <c r="F16" s="79">
        <v>9</v>
      </c>
    </row>
    <row r="17" spans="1:6">
      <c r="A17" s="4">
        <v>0.21</v>
      </c>
      <c r="B17">
        <v>-900</v>
      </c>
      <c r="C17" s="79">
        <v>3.3</v>
      </c>
      <c r="D17" s="78">
        <v>0.26</v>
      </c>
      <c r="E17" s="79">
        <v>51</v>
      </c>
      <c r="F17" s="79">
        <v>10</v>
      </c>
    </row>
    <row r="18" spans="1:6">
      <c r="A18" s="4">
        <v>0.215</v>
      </c>
      <c r="B18">
        <v>-700</v>
      </c>
      <c r="C18" s="79">
        <v>4.0999999999999996</v>
      </c>
      <c r="D18" s="78">
        <v>0.2</v>
      </c>
      <c r="E18" s="79">
        <v>48.2</v>
      </c>
      <c r="F18" s="79">
        <v>9.5</v>
      </c>
    </row>
    <row r="19" spans="1:6">
      <c r="A19" s="4">
        <v>0.215</v>
      </c>
      <c r="B19">
        <v>1300</v>
      </c>
      <c r="C19" s="79">
        <v>3.8</v>
      </c>
      <c r="D19" s="78">
        <v>0.23</v>
      </c>
      <c r="E19" s="79">
        <v>52</v>
      </c>
      <c r="F19" s="79">
        <v>11</v>
      </c>
    </row>
    <row r="20" spans="1:6">
      <c r="A20" s="4">
        <v>0.22</v>
      </c>
      <c r="B20">
        <v>-1200</v>
      </c>
      <c r="C20" s="79">
        <v>2.9</v>
      </c>
      <c r="D20" s="78">
        <v>0.24</v>
      </c>
      <c r="E20" s="79">
        <v>44.5</v>
      </c>
      <c r="F20" s="79">
        <v>7.7</v>
      </c>
    </row>
    <row r="21" spans="1:6">
      <c r="A21" s="4">
        <v>0.22</v>
      </c>
      <c r="B21">
        <v>-1500</v>
      </c>
      <c r="C21" s="79">
        <v>3.4</v>
      </c>
      <c r="D21" s="78">
        <v>0.17</v>
      </c>
      <c r="E21" s="79">
        <v>50.7</v>
      </c>
      <c r="F21" s="79">
        <v>10.5</v>
      </c>
    </row>
    <row r="22" spans="1:6">
      <c r="A22" s="4">
        <v>0.22500000000000001</v>
      </c>
      <c r="B22">
        <v>-700</v>
      </c>
      <c r="C22" s="79">
        <v>3</v>
      </c>
      <c r="D22" s="78">
        <v>0.25</v>
      </c>
      <c r="E22" s="79">
        <v>41.2</v>
      </c>
      <c r="F22" s="79">
        <v>7.5</v>
      </c>
    </row>
    <row r="23" spans="1:6">
      <c r="A23" s="4">
        <v>0.23</v>
      </c>
      <c r="B23">
        <v>300</v>
      </c>
      <c r="C23" s="79">
        <v>3.5</v>
      </c>
      <c r="D23" s="78">
        <v>0.23</v>
      </c>
      <c r="E23" s="79">
        <v>51.4</v>
      </c>
      <c r="F23" s="79">
        <v>11.5</v>
      </c>
    </row>
    <row r="24" spans="1:6">
      <c r="A24" s="4">
        <v>0.23</v>
      </c>
      <c r="B24">
        <v>-500</v>
      </c>
      <c r="C24" s="79">
        <v>2.8</v>
      </c>
      <c r="D24" s="78">
        <v>0.27</v>
      </c>
      <c r="E24" s="79">
        <v>51</v>
      </c>
      <c r="F24" s="79">
        <v>10.7</v>
      </c>
    </row>
    <row r="25" spans="1:6">
      <c r="A25" s="4">
        <v>0.23499999999999999</v>
      </c>
      <c r="B25">
        <v>-2800</v>
      </c>
      <c r="C25" s="79">
        <v>2.4</v>
      </c>
      <c r="D25" s="78">
        <v>0.21</v>
      </c>
      <c r="E25" s="79">
        <v>48.2</v>
      </c>
      <c r="F25" s="79">
        <v>9.5</v>
      </c>
    </row>
    <row r="26" spans="1:6">
      <c r="A26" s="4">
        <v>0.24</v>
      </c>
      <c r="B26">
        <v>100</v>
      </c>
      <c r="C26" s="79">
        <v>3</v>
      </c>
      <c r="D26" s="78">
        <v>0.22</v>
      </c>
      <c r="E26" s="79">
        <v>51.7</v>
      </c>
      <c r="F26" s="79">
        <v>10.5</v>
      </c>
    </row>
    <row r="27" spans="1:6">
      <c r="A27" s="4">
        <v>0.24</v>
      </c>
      <c r="B27">
        <v>800</v>
      </c>
      <c r="C27" s="79">
        <v>3.2</v>
      </c>
      <c r="D27" s="78">
        <v>0.22</v>
      </c>
      <c r="E27" s="79">
        <v>45.2</v>
      </c>
      <c r="F27" s="79">
        <v>8.9</v>
      </c>
    </row>
    <row r="28" spans="1:6">
      <c r="A28" s="4">
        <v>0.245</v>
      </c>
      <c r="B28">
        <v>-3000</v>
      </c>
      <c r="C28" s="79">
        <v>2.8</v>
      </c>
      <c r="D28" s="78">
        <v>0.19</v>
      </c>
      <c r="E28" s="79">
        <v>50</v>
      </c>
      <c r="F28" s="79">
        <v>10</v>
      </c>
    </row>
    <row r="29" spans="1:6">
      <c r="A29" s="4">
        <v>0.28999999999999998</v>
      </c>
      <c r="B29">
        <v>-5500</v>
      </c>
      <c r="C29" s="79">
        <v>2.1</v>
      </c>
      <c r="D29" s="78">
        <v>0.28000000000000003</v>
      </c>
      <c r="E29" s="79">
        <v>44.3</v>
      </c>
      <c r="F29" s="79">
        <v>8.8000000000000007</v>
      </c>
    </row>
    <row r="30" spans="1:6">
      <c r="A30" s="4">
        <v>0.31</v>
      </c>
      <c r="B30">
        <v>-5000</v>
      </c>
      <c r="C30" s="79">
        <v>3.2</v>
      </c>
      <c r="D30" s="78">
        <v>0.25</v>
      </c>
      <c r="E30" s="79">
        <v>44.6</v>
      </c>
      <c r="F30" s="79">
        <v>10.5</v>
      </c>
    </row>
    <row r="31" spans="1:6">
      <c r="A31" s="4">
        <v>0.32</v>
      </c>
      <c r="B31">
        <v>-5000</v>
      </c>
      <c r="C31" s="79">
        <v>3.1</v>
      </c>
      <c r="D31" s="78">
        <v>0.23</v>
      </c>
      <c r="E31" s="79">
        <v>46.5</v>
      </c>
      <c r="F31" s="79">
        <v>9.1999999999999993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workbookViewId="0">
      <selection activeCell="B2" sqref="B2"/>
    </sheetView>
  </sheetViews>
  <sheetFormatPr defaultRowHeight="12.75"/>
  <cols>
    <col min="1" max="1" width="11.7109375" customWidth="1"/>
    <col min="2" max="2" width="23.7109375" customWidth="1"/>
  </cols>
  <sheetData>
    <row r="1" spans="1:2" ht="15.95" customHeight="1">
      <c r="A1" s="101" t="s">
        <v>837</v>
      </c>
      <c r="B1" s="101" t="s">
        <v>887</v>
      </c>
    </row>
    <row r="2" spans="1:2" ht="15.95" customHeight="1">
      <c r="A2" s="102" t="s">
        <v>868</v>
      </c>
      <c r="B2" s="104">
        <v>53</v>
      </c>
    </row>
    <row r="3" spans="1:2" ht="15.95" customHeight="1">
      <c r="A3" s="102" t="s">
        <v>869</v>
      </c>
      <c r="B3" s="104">
        <v>128</v>
      </c>
    </row>
    <row r="4" spans="1:2" ht="15.95" customHeight="1">
      <c r="A4" s="102" t="s">
        <v>870</v>
      </c>
      <c r="B4" s="104">
        <v>470</v>
      </c>
    </row>
    <row r="5" spans="1:2" ht="15.95" customHeight="1">
      <c r="A5" s="102" t="s">
        <v>871</v>
      </c>
      <c r="B5" s="104">
        <v>831</v>
      </c>
    </row>
    <row r="6" spans="1:2" ht="15.95" customHeight="1">
      <c r="A6" s="102" t="s">
        <v>872</v>
      </c>
      <c r="B6" s="104">
        <v>1478</v>
      </c>
    </row>
    <row r="7" spans="1:2" ht="15.95" customHeight="1">
      <c r="A7" s="102" t="s">
        <v>873</v>
      </c>
      <c r="B7" s="104">
        <v>1982</v>
      </c>
    </row>
    <row r="8" spans="1:2" ht="15.95" customHeight="1">
      <c r="A8" s="102" t="s">
        <v>874</v>
      </c>
      <c r="B8" s="104">
        <v>2979</v>
      </c>
    </row>
    <row r="9" spans="1:2" ht="15.95" customHeight="1">
      <c r="A9" s="102" t="s">
        <v>875</v>
      </c>
      <c r="B9" s="104">
        <v>5597</v>
      </c>
    </row>
    <row r="10" spans="1:2" ht="15.95" customHeight="1">
      <c r="A10" s="102" t="s">
        <v>876</v>
      </c>
      <c r="B10" s="104">
        <v>8318</v>
      </c>
    </row>
    <row r="11" spans="1:2" ht="15.95" customHeight="1">
      <c r="A11" s="102" t="s">
        <v>877</v>
      </c>
      <c r="B11" s="104">
        <v>10694</v>
      </c>
    </row>
    <row r="12" spans="1:2" ht="15.95" customHeight="1">
      <c r="A12" s="102" t="s">
        <v>878</v>
      </c>
      <c r="B12" s="104">
        <v>16102</v>
      </c>
    </row>
    <row r="13" spans="1:2" ht="15.95" customHeight="1">
      <c r="A13" s="102" t="s">
        <v>879</v>
      </c>
      <c r="B13" s="104">
        <v>19402</v>
      </c>
    </row>
    <row r="14" spans="1:2" ht="15.95" customHeight="1">
      <c r="A14" s="102" t="s">
        <v>880</v>
      </c>
      <c r="B14" s="104">
        <v>16688</v>
      </c>
    </row>
    <row r="15" spans="1:2" ht="15.95" customHeight="1">
      <c r="A15" s="102" t="s">
        <v>881</v>
      </c>
      <c r="B15" s="104">
        <v>17867</v>
      </c>
    </row>
    <row r="16" spans="1:2" ht="15.95" customHeight="1">
      <c r="A16" s="102" t="s">
        <v>882</v>
      </c>
      <c r="B16" s="104">
        <v>22510</v>
      </c>
    </row>
    <row r="17" spans="1:2" ht="15.95" customHeight="1">
      <c r="A17" s="102" t="s">
        <v>883</v>
      </c>
      <c r="B17" s="104">
        <v>24454</v>
      </c>
    </row>
    <row r="18" spans="1:2" ht="15.95" customHeight="1">
      <c r="A18" s="102" t="s">
        <v>838</v>
      </c>
      <c r="B18" s="104">
        <v>18728</v>
      </c>
    </row>
    <row r="19" spans="1:2" ht="15.95" customHeight="1">
      <c r="A19" s="102" t="s">
        <v>839</v>
      </c>
      <c r="B19" s="104">
        <v>20485</v>
      </c>
    </row>
    <row r="20" spans="1:2" ht="15.95" customHeight="1">
      <c r="A20" s="102" t="s">
        <v>840</v>
      </c>
      <c r="B20" s="104">
        <v>26076</v>
      </c>
    </row>
    <row r="21" spans="1:2" ht="15.95" customHeight="1">
      <c r="A21" s="102" t="s">
        <v>841</v>
      </c>
      <c r="B21" s="104">
        <v>28076</v>
      </c>
    </row>
    <row r="22" spans="1:2" ht="15.95" customHeight="1">
      <c r="A22" s="102" t="s">
        <v>842</v>
      </c>
      <c r="B22" s="103">
        <v>20871</v>
      </c>
    </row>
    <row r="23" spans="1:2" ht="15.95" customHeight="1">
      <c r="A23" s="102" t="s">
        <v>843</v>
      </c>
      <c r="B23" s="103">
        <v>23367</v>
      </c>
    </row>
    <row r="24" spans="1:2" ht="15.95" customHeight="1">
      <c r="A24" s="102" t="s">
        <v>844</v>
      </c>
      <c r="B24" s="103">
        <v>28908</v>
      </c>
    </row>
    <row r="25" spans="1:2" ht="15.95" customHeight="1">
      <c r="A25" s="102" t="s">
        <v>845</v>
      </c>
      <c r="B25" s="103">
        <v>29447</v>
      </c>
    </row>
    <row r="26" spans="1:2" ht="15.95" customHeight="1">
      <c r="A26" s="102" t="s">
        <v>846</v>
      </c>
      <c r="B26" s="103">
        <v>24980</v>
      </c>
    </row>
    <row r="27" spans="1:2" ht="15.95" customHeight="1">
      <c r="A27" s="102" t="s">
        <v>847</v>
      </c>
      <c r="B27" s="103">
        <v>29196</v>
      </c>
    </row>
    <row r="28" spans="1:2" ht="15.95" customHeight="1">
      <c r="A28" s="102" t="s">
        <v>848</v>
      </c>
      <c r="B28" s="103">
        <v>37633</v>
      </c>
    </row>
    <row r="29" spans="1:2" ht="15.95" customHeight="1">
      <c r="A29" s="102" t="s">
        <v>849</v>
      </c>
      <c r="B29" s="103">
        <v>35317</v>
      </c>
    </row>
    <row r="30" spans="1:2" ht="15.95" customHeight="1">
      <c r="A30" s="102" t="s">
        <v>850</v>
      </c>
      <c r="B30" s="103">
        <v>32309</v>
      </c>
    </row>
    <row r="31" spans="1:2" ht="15.95" customHeight="1">
      <c r="A31" s="102" t="s">
        <v>851</v>
      </c>
      <c r="B31" s="103">
        <v>37889</v>
      </c>
    </row>
    <row r="32" spans="1:2" ht="15.95" customHeight="1">
      <c r="A32" s="102" t="s">
        <v>852</v>
      </c>
      <c r="B32" s="103">
        <v>51238</v>
      </c>
    </row>
    <row r="33" spans="1:2" ht="15.95" customHeight="1">
      <c r="A33" s="102" t="s">
        <v>853</v>
      </c>
      <c r="B33" s="103">
        <v>48634</v>
      </c>
    </row>
    <row r="34" spans="1:2" ht="15.95" customHeight="1">
      <c r="A34" s="102" t="s">
        <v>854</v>
      </c>
      <c r="B34" s="103">
        <v>39201</v>
      </c>
    </row>
    <row r="35" spans="1:2" ht="15.95" customHeight="1">
      <c r="A35" s="102" t="s">
        <v>855</v>
      </c>
      <c r="B35" s="103">
        <v>46481</v>
      </c>
    </row>
    <row r="36" spans="1:2" ht="15.95" customHeight="1">
      <c r="A36" s="102" t="s">
        <v>856</v>
      </c>
      <c r="B36" s="103">
        <v>58999</v>
      </c>
    </row>
    <row r="37" spans="1:2" ht="15.95" customHeight="1">
      <c r="A37" s="102" t="s">
        <v>857</v>
      </c>
      <c r="B37" s="103">
        <v>59509</v>
      </c>
    </row>
    <row r="38" spans="1:2" ht="15.95" customHeight="1">
      <c r="A38" s="102" t="s">
        <v>858</v>
      </c>
      <c r="B38" s="103">
        <v>43699</v>
      </c>
    </row>
    <row r="39" spans="1:2" ht="15.95" customHeight="1">
      <c r="A39" s="102" t="s">
        <v>859</v>
      </c>
      <c r="B39" s="103">
        <v>49893</v>
      </c>
    </row>
    <row r="40" spans="1:2" ht="15.95" customHeight="1">
      <c r="A40" s="102" t="s">
        <v>860</v>
      </c>
      <c r="B40" s="103">
        <v>64081</v>
      </c>
    </row>
    <row r="41" spans="1:2" ht="15.95" customHeight="1">
      <c r="A41" s="102" t="s">
        <v>861</v>
      </c>
      <c r="B41" s="103">
        <v>63259</v>
      </c>
    </row>
    <row r="42" spans="1:2" ht="15.95" customHeight="1">
      <c r="A42" s="102" t="s">
        <v>884</v>
      </c>
      <c r="B42" s="103">
        <v>51206</v>
      </c>
    </row>
    <row r="43" spans="1:2" ht="15.95" customHeight="1">
      <c r="A43" s="102" t="s">
        <v>885</v>
      </c>
      <c r="B43" s="103">
        <v>59937</v>
      </c>
    </row>
    <row r="44" spans="1:2" ht="15.95" customHeight="1">
      <c r="A44" s="102" t="s">
        <v>886</v>
      </c>
      <c r="B44" s="103">
        <v>65413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9"/>
  <sheetViews>
    <sheetView workbookViewId="0">
      <selection activeCell="K9" sqref="K9"/>
    </sheetView>
  </sheetViews>
  <sheetFormatPr defaultRowHeight="12.75"/>
  <cols>
    <col min="1" max="1" width="8.85546875" bestFit="1" customWidth="1"/>
    <col min="2" max="2" width="19.85546875" bestFit="1" customWidth="1"/>
    <col min="3" max="3" width="14" bestFit="1" customWidth="1"/>
    <col min="4" max="4" width="10" bestFit="1" customWidth="1"/>
    <col min="5" max="5" width="13.28515625" bestFit="1" customWidth="1"/>
    <col min="6" max="6" width="9" bestFit="1" customWidth="1"/>
    <col min="7" max="7" width="16.42578125" bestFit="1" customWidth="1"/>
    <col min="8" max="8" width="21" bestFit="1" customWidth="1"/>
    <col min="9" max="9" width="18.5703125" bestFit="1" customWidth="1"/>
  </cols>
  <sheetData>
    <row r="1" spans="1:9">
      <c r="A1" s="80" t="s">
        <v>790</v>
      </c>
      <c r="B1" s="80" t="s">
        <v>789</v>
      </c>
      <c r="C1" s="80" t="s">
        <v>788</v>
      </c>
      <c r="D1" s="80" t="s">
        <v>786</v>
      </c>
      <c r="E1" s="80" t="s">
        <v>785</v>
      </c>
      <c r="F1" s="80" t="s">
        <v>784</v>
      </c>
      <c r="G1" s="80" t="s">
        <v>787</v>
      </c>
      <c r="H1" s="80" t="s">
        <v>783</v>
      </c>
      <c r="I1" s="80" t="s">
        <v>795</v>
      </c>
    </row>
    <row r="2" spans="1:9">
      <c r="A2">
        <v>1</v>
      </c>
      <c r="B2">
        <v>3</v>
      </c>
      <c r="C2">
        <v>1</v>
      </c>
      <c r="D2">
        <v>92</v>
      </c>
      <c r="E2">
        <v>69</v>
      </c>
      <c r="F2" t="s">
        <v>791</v>
      </c>
      <c r="G2">
        <v>1</v>
      </c>
      <c r="H2" s="80" t="s">
        <v>793</v>
      </c>
      <c r="I2" s="79">
        <v>32</v>
      </c>
    </row>
    <row r="3" spans="1:9">
      <c r="A3">
        <v>2</v>
      </c>
      <c r="B3">
        <v>1</v>
      </c>
      <c r="C3">
        <v>1</v>
      </c>
      <c r="D3">
        <v>81</v>
      </c>
      <c r="E3">
        <v>57</v>
      </c>
      <c r="F3" t="s">
        <v>792</v>
      </c>
      <c r="G3">
        <v>1</v>
      </c>
      <c r="H3" t="s">
        <v>793</v>
      </c>
      <c r="I3" s="79">
        <v>39.1</v>
      </c>
    </row>
    <row r="4" spans="1:9">
      <c r="A4">
        <v>3</v>
      </c>
      <c r="B4">
        <v>1</v>
      </c>
      <c r="C4">
        <v>1</v>
      </c>
      <c r="D4">
        <v>83</v>
      </c>
      <c r="E4">
        <v>60</v>
      </c>
      <c r="F4" t="s">
        <v>792</v>
      </c>
      <c r="G4">
        <v>0</v>
      </c>
      <c r="H4" t="s">
        <v>793</v>
      </c>
      <c r="I4" s="79">
        <v>33.200000000000003</v>
      </c>
    </row>
    <row r="5" spans="1:9">
      <c r="A5">
        <v>4</v>
      </c>
      <c r="B5">
        <v>2</v>
      </c>
      <c r="C5">
        <v>1</v>
      </c>
      <c r="D5">
        <v>87</v>
      </c>
      <c r="E5">
        <v>55</v>
      </c>
      <c r="F5" t="s">
        <v>792</v>
      </c>
      <c r="G5">
        <v>7</v>
      </c>
      <c r="H5" t="s">
        <v>793</v>
      </c>
      <c r="I5" s="79">
        <v>30.6</v>
      </c>
    </row>
    <row r="6" spans="1:9">
      <c r="A6">
        <v>5</v>
      </c>
      <c r="B6">
        <v>3</v>
      </c>
      <c r="C6">
        <v>1</v>
      </c>
      <c r="D6">
        <v>92</v>
      </c>
      <c r="E6">
        <v>67</v>
      </c>
      <c r="F6" t="s">
        <v>791</v>
      </c>
      <c r="G6">
        <v>0</v>
      </c>
      <c r="H6" t="s">
        <v>793</v>
      </c>
      <c r="I6" s="79">
        <v>29</v>
      </c>
    </row>
    <row r="7" spans="1:9">
      <c r="A7">
        <v>6</v>
      </c>
      <c r="B7">
        <v>3</v>
      </c>
      <c r="C7">
        <v>1</v>
      </c>
      <c r="D7">
        <v>92</v>
      </c>
      <c r="E7">
        <v>71</v>
      </c>
      <c r="F7" t="s">
        <v>792</v>
      </c>
      <c r="G7">
        <v>0</v>
      </c>
      <c r="H7" t="s">
        <v>793</v>
      </c>
      <c r="I7" s="79">
        <v>30.5</v>
      </c>
    </row>
    <row r="8" spans="1:9">
      <c r="A8">
        <v>7</v>
      </c>
      <c r="B8">
        <v>3</v>
      </c>
      <c r="C8">
        <v>1</v>
      </c>
      <c r="D8">
        <v>91</v>
      </c>
      <c r="E8">
        <v>68</v>
      </c>
      <c r="F8" t="s">
        <v>792</v>
      </c>
      <c r="G8">
        <v>0</v>
      </c>
      <c r="H8" t="s">
        <v>793</v>
      </c>
      <c r="I8" s="79">
        <v>30</v>
      </c>
    </row>
    <row r="9" spans="1:9">
      <c r="A9">
        <v>8</v>
      </c>
      <c r="B9">
        <v>3</v>
      </c>
      <c r="C9">
        <v>1</v>
      </c>
      <c r="D9">
        <v>87</v>
      </c>
      <c r="E9">
        <v>62</v>
      </c>
      <c r="F9" t="s">
        <v>791</v>
      </c>
      <c r="G9">
        <v>2</v>
      </c>
      <c r="H9" t="s">
        <v>793</v>
      </c>
      <c r="I9" s="79">
        <v>27</v>
      </c>
    </row>
    <row r="10" spans="1:9">
      <c r="A10">
        <v>9</v>
      </c>
      <c r="B10">
        <v>1</v>
      </c>
      <c r="C10">
        <v>1</v>
      </c>
      <c r="D10">
        <v>91</v>
      </c>
      <c r="E10">
        <v>33</v>
      </c>
      <c r="F10" t="s">
        <v>792</v>
      </c>
      <c r="G10">
        <v>0</v>
      </c>
      <c r="H10" t="s">
        <v>793</v>
      </c>
      <c r="I10" s="79">
        <v>34</v>
      </c>
    </row>
    <row r="11" spans="1:9">
      <c r="A11">
        <v>10</v>
      </c>
      <c r="B11">
        <v>3</v>
      </c>
      <c r="C11">
        <v>1</v>
      </c>
      <c r="D11">
        <v>86</v>
      </c>
      <c r="E11">
        <v>64</v>
      </c>
      <c r="F11" t="s">
        <v>792</v>
      </c>
      <c r="G11">
        <v>0</v>
      </c>
      <c r="H11" t="s">
        <v>793</v>
      </c>
      <c r="I11" s="79">
        <v>29.5</v>
      </c>
    </row>
    <row r="12" spans="1:9">
      <c r="A12">
        <v>11</v>
      </c>
      <c r="B12">
        <v>3</v>
      </c>
      <c r="C12">
        <v>1</v>
      </c>
      <c r="D12">
        <v>86</v>
      </c>
      <c r="E12">
        <v>61</v>
      </c>
      <c r="F12" t="s">
        <v>792</v>
      </c>
      <c r="G12">
        <v>2</v>
      </c>
      <c r="H12" t="s">
        <v>793</v>
      </c>
      <c r="I12" s="79">
        <v>26.8</v>
      </c>
    </row>
    <row r="13" spans="1:9">
      <c r="A13">
        <v>12</v>
      </c>
      <c r="B13">
        <v>2</v>
      </c>
      <c r="C13">
        <v>1</v>
      </c>
      <c r="D13">
        <v>87</v>
      </c>
      <c r="E13">
        <v>58</v>
      </c>
      <c r="F13" t="s">
        <v>792</v>
      </c>
      <c r="G13">
        <v>8</v>
      </c>
      <c r="H13" t="s">
        <v>793</v>
      </c>
      <c r="I13" s="79">
        <v>31.3</v>
      </c>
    </row>
    <row r="14" spans="1:9">
      <c r="A14">
        <v>13</v>
      </c>
      <c r="B14">
        <v>2</v>
      </c>
      <c r="C14">
        <v>1</v>
      </c>
      <c r="D14">
        <v>86</v>
      </c>
      <c r="E14">
        <v>58</v>
      </c>
      <c r="F14" t="s">
        <v>792</v>
      </c>
      <c r="G14">
        <v>0</v>
      </c>
      <c r="H14" t="s">
        <v>793</v>
      </c>
      <c r="I14" s="79">
        <v>31.2</v>
      </c>
    </row>
    <row r="15" spans="1:9">
      <c r="A15">
        <v>14</v>
      </c>
      <c r="B15">
        <v>2</v>
      </c>
      <c r="C15">
        <v>1</v>
      </c>
      <c r="D15">
        <v>85</v>
      </c>
      <c r="E15">
        <v>37</v>
      </c>
      <c r="F15" t="s">
        <v>792</v>
      </c>
      <c r="G15">
        <v>6</v>
      </c>
      <c r="H15" t="s">
        <v>793</v>
      </c>
      <c r="I15" s="79">
        <v>34.700000000000003</v>
      </c>
    </row>
    <row r="16" spans="1:9">
      <c r="A16">
        <v>15</v>
      </c>
      <c r="B16">
        <v>3</v>
      </c>
      <c r="C16">
        <v>1</v>
      </c>
      <c r="D16">
        <v>91</v>
      </c>
      <c r="E16">
        <v>62</v>
      </c>
      <c r="F16" t="s">
        <v>792</v>
      </c>
      <c r="G16">
        <v>0</v>
      </c>
      <c r="H16" t="s">
        <v>793</v>
      </c>
      <c r="I16" s="79">
        <v>30</v>
      </c>
    </row>
    <row r="17" spans="1:9">
      <c r="A17">
        <v>16</v>
      </c>
      <c r="B17">
        <v>3</v>
      </c>
      <c r="C17">
        <v>1</v>
      </c>
      <c r="D17">
        <v>92</v>
      </c>
      <c r="E17">
        <v>68</v>
      </c>
      <c r="F17" t="s">
        <v>792</v>
      </c>
      <c r="G17">
        <v>0</v>
      </c>
      <c r="H17" t="s">
        <v>793</v>
      </c>
      <c r="I17" s="79">
        <v>31</v>
      </c>
    </row>
    <row r="18" spans="1:9">
      <c r="A18">
        <v>17</v>
      </c>
      <c r="B18">
        <v>3</v>
      </c>
      <c r="C18">
        <v>1</v>
      </c>
      <c r="D18">
        <v>89</v>
      </c>
      <c r="E18">
        <v>65</v>
      </c>
      <c r="F18" t="s">
        <v>792</v>
      </c>
      <c r="G18">
        <v>0</v>
      </c>
      <c r="H18" t="s">
        <v>793</v>
      </c>
      <c r="I18" s="79">
        <v>27</v>
      </c>
    </row>
    <row r="19" spans="1:9">
      <c r="A19">
        <v>18</v>
      </c>
      <c r="B19">
        <v>2</v>
      </c>
      <c r="C19">
        <v>1</v>
      </c>
      <c r="D19">
        <v>87</v>
      </c>
      <c r="E19">
        <v>58</v>
      </c>
      <c r="F19" t="s">
        <v>792</v>
      </c>
      <c r="G19">
        <v>9</v>
      </c>
      <c r="H19" t="s">
        <v>793</v>
      </c>
      <c r="I19" s="79">
        <v>29.6</v>
      </c>
    </row>
    <row r="20" spans="1:9">
      <c r="A20">
        <v>19</v>
      </c>
      <c r="B20">
        <v>3</v>
      </c>
      <c r="C20">
        <v>1</v>
      </c>
      <c r="D20">
        <v>90</v>
      </c>
      <c r="E20">
        <v>51</v>
      </c>
      <c r="F20" t="s">
        <v>792</v>
      </c>
      <c r="G20">
        <v>6</v>
      </c>
      <c r="H20" t="s">
        <v>793</v>
      </c>
      <c r="I20" s="79">
        <v>32.6</v>
      </c>
    </row>
    <row r="21" spans="1:9">
      <c r="A21">
        <v>20</v>
      </c>
      <c r="B21">
        <v>2</v>
      </c>
      <c r="C21">
        <v>1</v>
      </c>
      <c r="D21">
        <v>91</v>
      </c>
      <c r="E21">
        <v>66</v>
      </c>
      <c r="F21" t="s">
        <v>792</v>
      </c>
      <c r="G21">
        <v>3</v>
      </c>
      <c r="H21" t="s">
        <v>793</v>
      </c>
      <c r="I21" s="79">
        <v>29.6</v>
      </c>
    </row>
    <row r="22" spans="1:9">
      <c r="A22">
        <v>21</v>
      </c>
      <c r="B22">
        <v>3</v>
      </c>
      <c r="C22">
        <v>1</v>
      </c>
      <c r="D22">
        <v>91</v>
      </c>
      <c r="E22">
        <v>59</v>
      </c>
      <c r="F22" t="s">
        <v>792</v>
      </c>
      <c r="G22">
        <v>2</v>
      </c>
      <c r="H22" t="s">
        <v>793</v>
      </c>
      <c r="I22" s="79">
        <v>29.5</v>
      </c>
    </row>
    <row r="23" spans="1:9">
      <c r="A23">
        <v>22</v>
      </c>
      <c r="B23">
        <v>2</v>
      </c>
      <c r="C23">
        <v>1</v>
      </c>
      <c r="D23">
        <v>92</v>
      </c>
      <c r="E23">
        <v>67</v>
      </c>
      <c r="F23" t="s">
        <v>791</v>
      </c>
      <c r="G23">
        <v>3</v>
      </c>
      <c r="H23" t="s">
        <v>793</v>
      </c>
      <c r="I23" s="79">
        <v>31</v>
      </c>
    </row>
    <row r="24" spans="1:9">
      <c r="A24">
        <v>23</v>
      </c>
      <c r="B24">
        <v>1</v>
      </c>
      <c r="C24">
        <v>1</v>
      </c>
      <c r="D24">
        <v>90</v>
      </c>
      <c r="E24">
        <v>50</v>
      </c>
      <c r="F24" t="s">
        <v>792</v>
      </c>
      <c r="G24">
        <v>0</v>
      </c>
      <c r="H24" t="s">
        <v>793</v>
      </c>
      <c r="I24" s="79">
        <v>28.5</v>
      </c>
    </row>
    <row r="25" spans="1:9">
      <c r="A25">
        <v>24</v>
      </c>
      <c r="B25">
        <v>2</v>
      </c>
      <c r="C25">
        <v>1</v>
      </c>
      <c r="D25">
        <v>92</v>
      </c>
      <c r="E25">
        <v>62</v>
      </c>
      <c r="F25" t="s">
        <v>791</v>
      </c>
      <c r="G25">
        <v>4</v>
      </c>
      <c r="H25" t="s">
        <v>793</v>
      </c>
      <c r="I25" s="79">
        <v>26.7</v>
      </c>
    </row>
    <row r="26" spans="1:9">
      <c r="A26">
        <v>25</v>
      </c>
      <c r="B26">
        <v>3</v>
      </c>
      <c r="C26">
        <v>1</v>
      </c>
      <c r="D26">
        <v>92</v>
      </c>
      <c r="E26">
        <v>71</v>
      </c>
      <c r="F26" t="s">
        <v>791</v>
      </c>
      <c r="G26">
        <v>1</v>
      </c>
      <c r="H26" t="s">
        <v>793</v>
      </c>
      <c r="I26" s="79">
        <v>30.75</v>
      </c>
    </row>
    <row r="27" spans="1:9">
      <c r="A27">
        <v>26</v>
      </c>
      <c r="B27">
        <v>3</v>
      </c>
      <c r="C27">
        <v>1</v>
      </c>
      <c r="D27">
        <v>92</v>
      </c>
      <c r="E27">
        <v>68</v>
      </c>
      <c r="F27" t="s">
        <v>791</v>
      </c>
      <c r="G27">
        <v>1</v>
      </c>
      <c r="H27" t="s">
        <v>793</v>
      </c>
      <c r="I27" s="79">
        <v>29.5</v>
      </c>
    </row>
    <row r="28" spans="1:9">
      <c r="A28">
        <v>27</v>
      </c>
      <c r="B28">
        <v>2</v>
      </c>
      <c r="C28">
        <v>1</v>
      </c>
      <c r="D28">
        <v>79</v>
      </c>
      <c r="E28">
        <v>35</v>
      </c>
      <c r="F28" t="s">
        <v>792</v>
      </c>
      <c r="G28">
        <v>6</v>
      </c>
      <c r="H28" t="s">
        <v>793</v>
      </c>
      <c r="I28" s="79">
        <v>42.2</v>
      </c>
    </row>
    <row r="29" spans="1:9">
      <c r="A29">
        <v>28</v>
      </c>
      <c r="B29">
        <v>1</v>
      </c>
      <c r="C29">
        <v>1</v>
      </c>
      <c r="D29">
        <v>82</v>
      </c>
      <c r="E29">
        <v>47</v>
      </c>
      <c r="F29" t="s">
        <v>792</v>
      </c>
      <c r="G29">
        <v>0</v>
      </c>
      <c r="H29" t="s">
        <v>793</v>
      </c>
      <c r="I29" s="79">
        <v>37.6</v>
      </c>
    </row>
    <row r="30" spans="1:9">
      <c r="A30">
        <v>29</v>
      </c>
      <c r="B30">
        <v>1</v>
      </c>
      <c r="C30">
        <v>1</v>
      </c>
      <c r="D30">
        <v>83</v>
      </c>
      <c r="E30">
        <v>55</v>
      </c>
      <c r="F30" t="s">
        <v>792</v>
      </c>
      <c r="G30">
        <v>6</v>
      </c>
      <c r="H30" t="s">
        <v>793</v>
      </c>
      <c r="I30" s="79">
        <v>34</v>
      </c>
    </row>
    <row r="31" spans="1:9">
      <c r="A31">
        <v>30</v>
      </c>
      <c r="B31">
        <v>2</v>
      </c>
      <c r="C31">
        <v>1</v>
      </c>
      <c r="D31">
        <v>91</v>
      </c>
      <c r="E31">
        <v>62</v>
      </c>
      <c r="F31" t="s">
        <v>792</v>
      </c>
      <c r="G31">
        <v>7</v>
      </c>
      <c r="H31" t="s">
        <v>793</v>
      </c>
      <c r="I31" s="79">
        <v>33</v>
      </c>
    </row>
    <row r="32" spans="1:9">
      <c r="A32">
        <v>31</v>
      </c>
      <c r="B32">
        <v>1</v>
      </c>
      <c r="C32">
        <v>1</v>
      </c>
      <c r="D32">
        <v>88</v>
      </c>
      <c r="E32">
        <v>60</v>
      </c>
      <c r="F32" t="s">
        <v>792</v>
      </c>
      <c r="G32">
        <v>4</v>
      </c>
      <c r="H32" t="s">
        <v>793</v>
      </c>
      <c r="I32" s="79">
        <v>28.76</v>
      </c>
    </row>
    <row r="33" spans="1:9">
      <c r="A33">
        <v>32</v>
      </c>
      <c r="B33">
        <v>1</v>
      </c>
      <c r="C33">
        <v>1</v>
      </c>
      <c r="D33">
        <v>84</v>
      </c>
      <c r="E33">
        <v>51</v>
      </c>
      <c r="F33" t="s">
        <v>792</v>
      </c>
      <c r="G33">
        <v>0</v>
      </c>
      <c r="H33" t="s">
        <v>793</v>
      </c>
      <c r="I33" s="79">
        <v>35.4</v>
      </c>
    </row>
    <row r="34" spans="1:9">
      <c r="A34">
        <v>33</v>
      </c>
      <c r="B34">
        <v>3</v>
      </c>
      <c r="C34">
        <v>1</v>
      </c>
      <c r="D34">
        <v>92</v>
      </c>
      <c r="E34">
        <v>52</v>
      </c>
      <c r="F34" t="s">
        <v>791</v>
      </c>
      <c r="G34">
        <v>8</v>
      </c>
      <c r="H34" t="s">
        <v>793</v>
      </c>
      <c r="I34" s="79">
        <v>31</v>
      </c>
    </row>
    <row r="35" spans="1:9">
      <c r="A35">
        <v>34</v>
      </c>
      <c r="B35">
        <v>2</v>
      </c>
      <c r="C35">
        <v>1</v>
      </c>
      <c r="D35">
        <v>77</v>
      </c>
      <c r="E35">
        <v>49</v>
      </c>
      <c r="F35" t="s">
        <v>792</v>
      </c>
      <c r="G35">
        <v>2</v>
      </c>
      <c r="H35" t="s">
        <v>793</v>
      </c>
      <c r="I35" s="79">
        <v>38.799999999999997</v>
      </c>
    </row>
    <row r="36" spans="1:9">
      <c r="A36">
        <v>35</v>
      </c>
      <c r="B36">
        <v>2</v>
      </c>
      <c r="C36">
        <v>1</v>
      </c>
      <c r="D36">
        <v>81</v>
      </c>
      <c r="E36">
        <v>53</v>
      </c>
      <c r="F36" t="s">
        <v>792</v>
      </c>
      <c r="G36">
        <v>0</v>
      </c>
      <c r="H36" t="s">
        <v>793</v>
      </c>
      <c r="I36" s="79">
        <v>34.299999999999997</v>
      </c>
    </row>
    <row r="37" spans="1:9">
      <c r="A37">
        <v>36</v>
      </c>
      <c r="B37">
        <v>1</v>
      </c>
      <c r="C37">
        <v>1</v>
      </c>
      <c r="D37">
        <v>76</v>
      </c>
      <c r="E37">
        <v>48</v>
      </c>
      <c r="F37" t="s">
        <v>792</v>
      </c>
      <c r="G37">
        <v>0</v>
      </c>
      <c r="H37" t="s">
        <v>793</v>
      </c>
      <c r="I37" s="79">
        <v>35</v>
      </c>
    </row>
    <row r="38" spans="1:9">
      <c r="A38">
        <v>37</v>
      </c>
      <c r="B38">
        <v>3</v>
      </c>
      <c r="C38">
        <v>1</v>
      </c>
      <c r="D38">
        <v>92</v>
      </c>
      <c r="E38">
        <v>70</v>
      </c>
      <c r="F38" t="s">
        <v>792</v>
      </c>
      <c r="G38">
        <v>2</v>
      </c>
      <c r="H38" t="s">
        <v>794</v>
      </c>
      <c r="I38" s="79">
        <v>34.6</v>
      </c>
    </row>
    <row r="39" spans="1:9">
      <c r="A39">
        <v>38</v>
      </c>
      <c r="B39">
        <v>2</v>
      </c>
      <c r="C39">
        <v>1</v>
      </c>
      <c r="D39">
        <v>93</v>
      </c>
      <c r="E39">
        <v>65</v>
      </c>
      <c r="F39" t="s">
        <v>792</v>
      </c>
      <c r="G39">
        <v>4</v>
      </c>
      <c r="H39" t="s">
        <v>793</v>
      </c>
      <c r="I39" s="79">
        <v>28.5</v>
      </c>
    </row>
    <row r="40" spans="1:9">
      <c r="A40">
        <v>39</v>
      </c>
      <c r="B40">
        <v>1</v>
      </c>
      <c r="C40">
        <v>1</v>
      </c>
      <c r="D40">
        <v>84</v>
      </c>
      <c r="E40">
        <v>55</v>
      </c>
      <c r="F40" t="s">
        <v>792</v>
      </c>
      <c r="G40">
        <v>0</v>
      </c>
      <c r="H40" t="s">
        <v>793</v>
      </c>
      <c r="I40" s="79">
        <v>29.5</v>
      </c>
    </row>
    <row r="41" spans="1:9">
      <c r="A41">
        <v>40</v>
      </c>
      <c r="B41">
        <v>3</v>
      </c>
      <c r="C41">
        <v>1</v>
      </c>
      <c r="D41">
        <v>92</v>
      </c>
      <c r="E41">
        <v>69</v>
      </c>
      <c r="F41" t="s">
        <v>791</v>
      </c>
      <c r="G41">
        <v>2</v>
      </c>
      <c r="H41" t="s">
        <v>793</v>
      </c>
      <c r="I41" s="79">
        <v>30.5</v>
      </c>
    </row>
    <row r="42" spans="1:9">
      <c r="A42">
        <v>41</v>
      </c>
      <c r="B42">
        <v>3</v>
      </c>
      <c r="C42">
        <v>1</v>
      </c>
      <c r="D42">
        <v>90</v>
      </c>
      <c r="E42">
        <v>63</v>
      </c>
      <c r="F42" t="s">
        <v>792</v>
      </c>
      <c r="G42">
        <v>1</v>
      </c>
      <c r="H42" t="s">
        <v>793</v>
      </c>
      <c r="I42" s="79">
        <v>34.200000000000003</v>
      </c>
    </row>
    <row r="43" spans="1:9">
      <c r="A43">
        <v>42</v>
      </c>
      <c r="B43">
        <v>1</v>
      </c>
      <c r="C43">
        <v>1</v>
      </c>
      <c r="D43">
        <v>80</v>
      </c>
      <c r="E43">
        <v>44</v>
      </c>
      <c r="F43" t="s">
        <v>792</v>
      </c>
      <c r="G43">
        <v>0</v>
      </c>
      <c r="H43" t="s">
        <v>793</v>
      </c>
      <c r="I43" s="79">
        <v>43.6</v>
      </c>
    </row>
    <row r="44" spans="1:9">
      <c r="A44">
        <v>43</v>
      </c>
      <c r="B44">
        <v>5</v>
      </c>
      <c r="C44">
        <v>1</v>
      </c>
      <c r="D44">
        <v>88</v>
      </c>
      <c r="E44">
        <v>60</v>
      </c>
      <c r="F44" t="s">
        <v>792</v>
      </c>
      <c r="G44">
        <v>0</v>
      </c>
      <c r="H44" t="s">
        <v>794</v>
      </c>
      <c r="I44" s="79">
        <v>33.5</v>
      </c>
    </row>
    <row r="45" spans="1:9">
      <c r="A45">
        <v>44</v>
      </c>
      <c r="B45">
        <v>3</v>
      </c>
      <c r="C45">
        <v>1</v>
      </c>
      <c r="D45">
        <v>83</v>
      </c>
      <c r="E45">
        <v>58</v>
      </c>
      <c r="F45" t="s">
        <v>792</v>
      </c>
      <c r="G45">
        <v>1</v>
      </c>
      <c r="H45" t="s">
        <v>793</v>
      </c>
      <c r="I45" s="79">
        <v>33</v>
      </c>
    </row>
    <row r="46" spans="1:9">
      <c r="A46">
        <v>45</v>
      </c>
      <c r="B46">
        <v>1</v>
      </c>
      <c r="C46">
        <v>1</v>
      </c>
      <c r="D46">
        <v>77</v>
      </c>
      <c r="E46">
        <v>51</v>
      </c>
      <c r="F46" t="s">
        <v>792</v>
      </c>
      <c r="G46">
        <v>0</v>
      </c>
      <c r="H46" t="s">
        <v>793</v>
      </c>
      <c r="I46" s="79">
        <v>45.3</v>
      </c>
    </row>
    <row r="47" spans="1:9">
      <c r="A47">
        <v>46</v>
      </c>
      <c r="B47">
        <v>1</v>
      </c>
      <c r="C47">
        <v>1</v>
      </c>
      <c r="D47">
        <v>78</v>
      </c>
      <c r="E47">
        <v>42</v>
      </c>
      <c r="F47" t="s">
        <v>791</v>
      </c>
      <c r="G47">
        <v>3</v>
      </c>
      <c r="H47" t="s">
        <v>793</v>
      </c>
      <c r="I47" s="79">
        <v>38.799999999999997</v>
      </c>
    </row>
    <row r="48" spans="1:9">
      <c r="A48">
        <v>47</v>
      </c>
      <c r="B48">
        <v>1</v>
      </c>
      <c r="C48">
        <v>1</v>
      </c>
      <c r="D48">
        <v>85</v>
      </c>
      <c r="E48">
        <v>55</v>
      </c>
      <c r="F48" t="s">
        <v>792</v>
      </c>
      <c r="G48">
        <v>0</v>
      </c>
      <c r="H48" t="s">
        <v>793</v>
      </c>
      <c r="I48" s="79">
        <v>29.9</v>
      </c>
    </row>
    <row r="49" spans="1:9">
      <c r="A49">
        <v>48</v>
      </c>
      <c r="B49">
        <v>3</v>
      </c>
      <c r="C49">
        <v>1</v>
      </c>
      <c r="D49">
        <v>90</v>
      </c>
      <c r="E49">
        <v>44</v>
      </c>
      <c r="F49" t="s">
        <v>791</v>
      </c>
      <c r="G49">
        <v>10</v>
      </c>
      <c r="H49" t="s">
        <v>793</v>
      </c>
      <c r="I49" s="79">
        <v>31.2</v>
      </c>
    </row>
    <row r="50" spans="1:9">
      <c r="A50">
        <v>49</v>
      </c>
      <c r="B50">
        <v>1</v>
      </c>
      <c r="C50">
        <v>1</v>
      </c>
      <c r="D50">
        <v>80</v>
      </c>
      <c r="E50">
        <v>53</v>
      </c>
      <c r="F50" t="s">
        <v>792</v>
      </c>
      <c r="G50">
        <v>0</v>
      </c>
      <c r="H50" t="s">
        <v>793</v>
      </c>
      <c r="I50" s="79">
        <v>34</v>
      </c>
    </row>
    <row r="51" spans="1:9">
      <c r="A51">
        <v>50</v>
      </c>
      <c r="B51">
        <v>2</v>
      </c>
      <c r="C51">
        <v>1</v>
      </c>
      <c r="D51">
        <v>93</v>
      </c>
      <c r="E51">
        <v>42</v>
      </c>
      <c r="F51" t="s">
        <v>792</v>
      </c>
      <c r="G51">
        <v>0</v>
      </c>
      <c r="H51" t="s">
        <v>793</v>
      </c>
      <c r="I51" s="79">
        <v>30.45</v>
      </c>
    </row>
    <row r="52" spans="1:9">
      <c r="A52">
        <v>51</v>
      </c>
      <c r="B52">
        <v>1</v>
      </c>
      <c r="C52">
        <v>1</v>
      </c>
      <c r="D52">
        <v>92</v>
      </c>
      <c r="E52">
        <v>37</v>
      </c>
      <c r="F52" t="s">
        <v>791</v>
      </c>
      <c r="G52">
        <v>3</v>
      </c>
      <c r="H52" t="s">
        <v>793</v>
      </c>
      <c r="I52" s="79">
        <v>35.5</v>
      </c>
    </row>
    <row r="53" spans="1:9">
      <c r="A53">
        <v>52</v>
      </c>
      <c r="B53">
        <v>1</v>
      </c>
      <c r="C53">
        <v>1</v>
      </c>
      <c r="D53">
        <v>91</v>
      </c>
      <c r="E53">
        <v>51</v>
      </c>
      <c r="F53" t="s">
        <v>792</v>
      </c>
      <c r="G53">
        <v>10</v>
      </c>
      <c r="H53" t="s">
        <v>794</v>
      </c>
      <c r="I53" s="79">
        <v>34</v>
      </c>
    </row>
    <row r="54" spans="1:9">
      <c r="A54">
        <v>53</v>
      </c>
      <c r="B54">
        <v>2</v>
      </c>
      <c r="C54">
        <v>1</v>
      </c>
      <c r="D54">
        <v>88</v>
      </c>
      <c r="E54">
        <v>64</v>
      </c>
      <c r="F54" t="s">
        <v>792</v>
      </c>
      <c r="G54">
        <v>0</v>
      </c>
      <c r="H54" t="s">
        <v>793</v>
      </c>
      <c r="I54" s="79">
        <v>29.1</v>
      </c>
    </row>
    <row r="55" spans="1:9">
      <c r="A55">
        <v>54</v>
      </c>
      <c r="B55">
        <v>1</v>
      </c>
      <c r="C55">
        <v>1</v>
      </c>
      <c r="D55">
        <v>87</v>
      </c>
      <c r="E55">
        <v>31</v>
      </c>
      <c r="F55" t="s">
        <v>792</v>
      </c>
      <c r="G55">
        <v>0</v>
      </c>
      <c r="H55" t="s">
        <v>793</v>
      </c>
      <c r="I55" s="79">
        <v>29.65</v>
      </c>
    </row>
    <row r="56" spans="1:9">
      <c r="A56">
        <v>55</v>
      </c>
      <c r="B56">
        <v>3</v>
      </c>
      <c r="C56">
        <v>1</v>
      </c>
      <c r="D56">
        <v>80</v>
      </c>
      <c r="E56">
        <v>48</v>
      </c>
      <c r="F56" t="s">
        <v>792</v>
      </c>
      <c r="G56">
        <v>1</v>
      </c>
      <c r="H56" t="s">
        <v>793</v>
      </c>
      <c r="I56" s="79">
        <v>29.2</v>
      </c>
    </row>
    <row r="57" spans="1:9">
      <c r="A57">
        <v>56</v>
      </c>
      <c r="B57">
        <v>3</v>
      </c>
      <c r="C57">
        <v>1</v>
      </c>
      <c r="D57">
        <v>86</v>
      </c>
      <c r="E57">
        <v>58</v>
      </c>
      <c r="F57" t="s">
        <v>792</v>
      </c>
      <c r="G57">
        <v>0</v>
      </c>
      <c r="H57" t="s">
        <v>794</v>
      </c>
      <c r="I57" s="79">
        <v>29.8</v>
      </c>
    </row>
    <row r="58" spans="1:9">
      <c r="A58">
        <v>57</v>
      </c>
      <c r="B58">
        <v>2</v>
      </c>
      <c r="C58">
        <v>1</v>
      </c>
      <c r="D58">
        <v>79</v>
      </c>
      <c r="E58">
        <v>49</v>
      </c>
      <c r="F58" t="s">
        <v>792</v>
      </c>
      <c r="G58">
        <v>0</v>
      </c>
      <c r="H58" t="s">
        <v>793</v>
      </c>
      <c r="I58" s="79">
        <v>33.5</v>
      </c>
    </row>
    <row r="59" spans="1:9">
      <c r="A59">
        <v>58</v>
      </c>
      <c r="B59">
        <v>1</v>
      </c>
      <c r="C59">
        <v>1</v>
      </c>
      <c r="D59">
        <v>87</v>
      </c>
      <c r="E59">
        <v>40</v>
      </c>
      <c r="F59" t="s">
        <v>792</v>
      </c>
      <c r="G59">
        <v>0</v>
      </c>
      <c r="H59" t="s">
        <v>793</v>
      </c>
      <c r="I59" s="79">
        <v>34</v>
      </c>
    </row>
    <row r="60" spans="1:9">
      <c r="A60">
        <v>59</v>
      </c>
      <c r="B60">
        <v>1</v>
      </c>
      <c r="C60">
        <v>1</v>
      </c>
      <c r="D60">
        <v>86</v>
      </c>
      <c r="E60">
        <v>56</v>
      </c>
      <c r="F60" t="s">
        <v>792</v>
      </c>
      <c r="G60">
        <v>0</v>
      </c>
      <c r="H60" t="s">
        <v>793</v>
      </c>
      <c r="I60" s="79">
        <v>29.6</v>
      </c>
    </row>
    <row r="61" spans="1:9">
      <c r="A61">
        <v>60</v>
      </c>
      <c r="B61">
        <v>3</v>
      </c>
      <c r="C61">
        <v>1</v>
      </c>
      <c r="D61">
        <v>77</v>
      </c>
      <c r="E61">
        <v>44</v>
      </c>
      <c r="F61" t="s">
        <v>792</v>
      </c>
      <c r="G61">
        <v>0</v>
      </c>
      <c r="H61" t="s">
        <v>793</v>
      </c>
      <c r="I61" s="79">
        <v>34</v>
      </c>
    </row>
    <row r="62" spans="1:9">
      <c r="A62">
        <v>61</v>
      </c>
      <c r="B62">
        <v>2</v>
      </c>
      <c r="C62">
        <v>2</v>
      </c>
      <c r="D62">
        <v>92</v>
      </c>
      <c r="E62">
        <v>58</v>
      </c>
      <c r="F62" t="s">
        <v>792</v>
      </c>
      <c r="G62">
        <v>8</v>
      </c>
      <c r="H62" t="s">
        <v>793</v>
      </c>
      <c r="I62" s="79">
        <v>37.25</v>
      </c>
    </row>
    <row r="63" spans="1:9">
      <c r="A63">
        <v>62</v>
      </c>
      <c r="B63">
        <v>2</v>
      </c>
      <c r="C63">
        <v>2</v>
      </c>
      <c r="D63">
        <v>89</v>
      </c>
      <c r="E63">
        <v>65</v>
      </c>
      <c r="F63" t="s">
        <v>791</v>
      </c>
      <c r="G63">
        <v>3</v>
      </c>
      <c r="H63" t="s">
        <v>793</v>
      </c>
      <c r="I63" s="79">
        <v>33</v>
      </c>
    </row>
    <row r="64" spans="1:9">
      <c r="A64">
        <v>63</v>
      </c>
      <c r="B64">
        <v>3</v>
      </c>
      <c r="C64">
        <v>2</v>
      </c>
      <c r="D64">
        <v>91</v>
      </c>
      <c r="E64">
        <v>69</v>
      </c>
      <c r="F64" t="s">
        <v>792</v>
      </c>
      <c r="G64">
        <v>0</v>
      </c>
      <c r="H64" t="s">
        <v>793</v>
      </c>
      <c r="I64" s="79">
        <v>28.6</v>
      </c>
    </row>
    <row r="65" spans="1:9">
      <c r="A65">
        <v>64</v>
      </c>
      <c r="B65">
        <v>5</v>
      </c>
      <c r="C65">
        <v>2</v>
      </c>
      <c r="D65">
        <v>90</v>
      </c>
      <c r="E65">
        <v>54</v>
      </c>
      <c r="F65" t="s">
        <v>792</v>
      </c>
      <c r="G65">
        <v>1</v>
      </c>
      <c r="H65" t="s">
        <v>794</v>
      </c>
      <c r="I65" s="79">
        <v>36</v>
      </c>
    </row>
    <row r="66" spans="1:9">
      <c r="A66">
        <v>65</v>
      </c>
      <c r="B66">
        <v>3</v>
      </c>
      <c r="C66">
        <v>2</v>
      </c>
      <c r="D66">
        <v>91</v>
      </c>
      <c r="E66">
        <v>61</v>
      </c>
      <c r="F66" t="s">
        <v>792</v>
      </c>
      <c r="G66">
        <v>4</v>
      </c>
      <c r="H66" t="s">
        <v>794</v>
      </c>
      <c r="I66" s="79">
        <v>37.299999999999997</v>
      </c>
    </row>
    <row r="67" spans="1:9">
      <c r="A67">
        <v>66</v>
      </c>
      <c r="B67">
        <v>2</v>
      </c>
      <c r="C67">
        <v>2</v>
      </c>
      <c r="D67">
        <v>88</v>
      </c>
      <c r="E67">
        <v>38</v>
      </c>
      <c r="F67" t="s">
        <v>791</v>
      </c>
      <c r="G67">
        <v>4</v>
      </c>
      <c r="H67" t="s">
        <v>793</v>
      </c>
      <c r="I67" s="79">
        <v>29.9</v>
      </c>
    </row>
    <row r="68" spans="1:9">
      <c r="A68">
        <v>67</v>
      </c>
      <c r="B68">
        <v>1</v>
      </c>
      <c r="C68">
        <v>2</v>
      </c>
      <c r="D68">
        <v>84</v>
      </c>
      <c r="E68">
        <v>42</v>
      </c>
      <c r="F68" t="s">
        <v>792</v>
      </c>
      <c r="G68">
        <v>8</v>
      </c>
      <c r="H68" t="s">
        <v>793</v>
      </c>
      <c r="I68" s="79">
        <v>31.5</v>
      </c>
    </row>
    <row r="69" spans="1:9">
      <c r="A69">
        <v>68</v>
      </c>
      <c r="B69">
        <v>3</v>
      </c>
      <c r="C69">
        <v>2</v>
      </c>
      <c r="D69">
        <v>90</v>
      </c>
      <c r="E69">
        <v>63</v>
      </c>
      <c r="F69" t="s">
        <v>792</v>
      </c>
      <c r="G69">
        <v>4</v>
      </c>
      <c r="H69" t="s">
        <v>794</v>
      </c>
      <c r="I69" s="79">
        <v>41.4</v>
      </c>
    </row>
    <row r="70" spans="1:9">
      <c r="A70">
        <v>69</v>
      </c>
      <c r="B70">
        <v>1</v>
      </c>
      <c r="C70">
        <v>2</v>
      </c>
      <c r="D70">
        <v>78</v>
      </c>
      <c r="E70">
        <v>51</v>
      </c>
      <c r="F70" t="s">
        <v>792</v>
      </c>
      <c r="G70">
        <v>5</v>
      </c>
      <c r="H70" t="s">
        <v>793</v>
      </c>
      <c r="I70" s="79">
        <v>32.74</v>
      </c>
    </row>
    <row r="71" spans="1:9">
      <c r="A71">
        <v>70</v>
      </c>
      <c r="B71">
        <v>3</v>
      </c>
      <c r="C71">
        <v>2</v>
      </c>
      <c r="D71">
        <v>92</v>
      </c>
      <c r="E71">
        <v>70</v>
      </c>
      <c r="F71" t="s">
        <v>791</v>
      </c>
      <c r="G71">
        <v>1</v>
      </c>
      <c r="H71" t="s">
        <v>793</v>
      </c>
      <c r="I71" s="79">
        <v>33.5</v>
      </c>
    </row>
    <row r="72" spans="1:9">
      <c r="A72">
        <v>71</v>
      </c>
      <c r="B72">
        <v>1</v>
      </c>
      <c r="C72">
        <v>2</v>
      </c>
      <c r="D72">
        <v>90</v>
      </c>
      <c r="E72">
        <v>64</v>
      </c>
      <c r="F72" t="s">
        <v>792</v>
      </c>
      <c r="G72">
        <v>9</v>
      </c>
      <c r="H72" t="s">
        <v>793</v>
      </c>
      <c r="I72" s="79">
        <v>32</v>
      </c>
    </row>
    <row r="73" spans="1:9">
      <c r="A73">
        <v>72</v>
      </c>
      <c r="B73">
        <v>1</v>
      </c>
      <c r="C73">
        <v>2</v>
      </c>
      <c r="D73">
        <v>86</v>
      </c>
      <c r="E73">
        <v>45</v>
      </c>
      <c r="F73" t="s">
        <v>792</v>
      </c>
      <c r="G73">
        <v>0</v>
      </c>
      <c r="H73" t="s">
        <v>793</v>
      </c>
      <c r="I73" s="79">
        <v>30.8</v>
      </c>
    </row>
    <row r="74" spans="1:9">
      <c r="A74">
        <v>73</v>
      </c>
      <c r="B74">
        <v>5</v>
      </c>
      <c r="C74">
        <v>2</v>
      </c>
      <c r="D74">
        <v>92</v>
      </c>
      <c r="E74">
        <v>48</v>
      </c>
      <c r="F74" t="s">
        <v>792</v>
      </c>
      <c r="G74">
        <v>3</v>
      </c>
      <c r="H74" t="s">
        <v>794</v>
      </c>
      <c r="I74" s="79">
        <v>42</v>
      </c>
    </row>
    <row r="75" spans="1:9">
      <c r="A75">
        <v>74</v>
      </c>
      <c r="B75">
        <v>3</v>
      </c>
      <c r="C75">
        <v>2</v>
      </c>
      <c r="D75">
        <v>91</v>
      </c>
      <c r="E75">
        <v>60</v>
      </c>
      <c r="F75" t="s">
        <v>791</v>
      </c>
      <c r="G75">
        <v>0</v>
      </c>
      <c r="H75" t="s">
        <v>793</v>
      </c>
      <c r="I75" s="79">
        <v>34</v>
      </c>
    </row>
    <row r="76" spans="1:9">
      <c r="A76">
        <v>75</v>
      </c>
      <c r="B76">
        <v>2</v>
      </c>
      <c r="C76">
        <v>2</v>
      </c>
      <c r="D76">
        <v>79</v>
      </c>
      <c r="E76">
        <v>52</v>
      </c>
      <c r="F76" t="s">
        <v>792</v>
      </c>
      <c r="G76">
        <v>0</v>
      </c>
      <c r="H76" t="s">
        <v>793</v>
      </c>
      <c r="I76" s="79">
        <v>32.5</v>
      </c>
    </row>
    <row r="77" spans="1:9">
      <c r="A77">
        <v>76</v>
      </c>
      <c r="B77">
        <v>2</v>
      </c>
      <c r="C77">
        <v>2</v>
      </c>
      <c r="D77">
        <v>86</v>
      </c>
      <c r="E77">
        <v>49</v>
      </c>
      <c r="F77" t="s">
        <v>792</v>
      </c>
      <c r="G77">
        <v>10</v>
      </c>
      <c r="H77" t="s">
        <v>793</v>
      </c>
      <c r="I77" s="79">
        <v>31.7</v>
      </c>
    </row>
    <row r="78" spans="1:9">
      <c r="A78">
        <v>77</v>
      </c>
      <c r="B78">
        <v>5</v>
      </c>
      <c r="C78">
        <v>2</v>
      </c>
      <c r="D78">
        <v>92</v>
      </c>
      <c r="E78">
        <v>60</v>
      </c>
      <c r="F78" t="s">
        <v>791</v>
      </c>
      <c r="G78">
        <v>0</v>
      </c>
      <c r="H78" t="s">
        <v>793</v>
      </c>
      <c r="I78" s="79">
        <v>36.5</v>
      </c>
    </row>
    <row r="79" spans="1:9">
      <c r="A79">
        <v>78</v>
      </c>
      <c r="B79">
        <v>3</v>
      </c>
      <c r="C79">
        <v>2</v>
      </c>
      <c r="D79">
        <v>91</v>
      </c>
      <c r="E79">
        <v>73</v>
      </c>
      <c r="F79" t="s">
        <v>791</v>
      </c>
      <c r="G79">
        <v>0</v>
      </c>
      <c r="H79" t="s">
        <v>793</v>
      </c>
      <c r="I79" s="79">
        <v>33</v>
      </c>
    </row>
    <row r="80" spans="1:9">
      <c r="A80">
        <v>79</v>
      </c>
      <c r="B80">
        <v>2</v>
      </c>
      <c r="C80">
        <v>2</v>
      </c>
      <c r="D80">
        <v>87</v>
      </c>
      <c r="E80">
        <v>37</v>
      </c>
      <c r="F80" t="s">
        <v>792</v>
      </c>
      <c r="G80">
        <v>0</v>
      </c>
      <c r="H80" t="s">
        <v>793</v>
      </c>
      <c r="I80" s="79">
        <v>31.2</v>
      </c>
    </row>
    <row r="81" spans="1:9">
      <c r="A81">
        <v>80</v>
      </c>
      <c r="B81">
        <v>5</v>
      </c>
      <c r="C81">
        <v>2</v>
      </c>
      <c r="D81">
        <v>87</v>
      </c>
      <c r="E81">
        <v>55</v>
      </c>
      <c r="F81" t="s">
        <v>792</v>
      </c>
      <c r="G81">
        <v>0</v>
      </c>
      <c r="H81" t="s">
        <v>793</v>
      </c>
      <c r="I81" s="79">
        <v>34</v>
      </c>
    </row>
    <row r="82" spans="1:9">
      <c r="A82">
        <v>81</v>
      </c>
      <c r="B82">
        <v>3</v>
      </c>
      <c r="C82">
        <v>2</v>
      </c>
      <c r="D82">
        <v>89</v>
      </c>
      <c r="E82">
        <v>65</v>
      </c>
      <c r="F82" t="s">
        <v>792</v>
      </c>
      <c r="G82">
        <v>0</v>
      </c>
      <c r="H82" t="s">
        <v>793</v>
      </c>
      <c r="I82" s="79">
        <v>33</v>
      </c>
    </row>
    <row r="83" spans="1:9">
      <c r="A83">
        <v>82</v>
      </c>
      <c r="B83">
        <v>5</v>
      </c>
      <c r="C83">
        <v>2</v>
      </c>
      <c r="D83">
        <v>91</v>
      </c>
      <c r="E83">
        <v>66</v>
      </c>
      <c r="F83" t="s">
        <v>792</v>
      </c>
      <c r="G83">
        <v>4</v>
      </c>
      <c r="H83" t="s">
        <v>793</v>
      </c>
      <c r="I83" s="79">
        <v>33.9</v>
      </c>
    </row>
    <row r="84" spans="1:9">
      <c r="A84">
        <v>83</v>
      </c>
      <c r="B84">
        <v>1</v>
      </c>
      <c r="C84">
        <v>2</v>
      </c>
      <c r="D84">
        <v>92</v>
      </c>
      <c r="E84">
        <v>64</v>
      </c>
      <c r="F84" t="s">
        <v>792</v>
      </c>
      <c r="G84">
        <v>9</v>
      </c>
      <c r="H84" t="s">
        <v>794</v>
      </c>
      <c r="I84" s="79">
        <v>39</v>
      </c>
    </row>
    <row r="85" spans="1:9">
      <c r="A85">
        <v>84</v>
      </c>
      <c r="B85">
        <v>2</v>
      </c>
      <c r="C85">
        <v>2</v>
      </c>
      <c r="D85">
        <v>83</v>
      </c>
      <c r="E85">
        <v>43</v>
      </c>
      <c r="F85" t="s">
        <v>791</v>
      </c>
      <c r="G85">
        <v>18</v>
      </c>
      <c r="H85" t="s">
        <v>793</v>
      </c>
      <c r="I85" s="79">
        <v>34.92</v>
      </c>
    </row>
    <row r="86" spans="1:9">
      <c r="A86">
        <v>85</v>
      </c>
      <c r="B86">
        <v>5</v>
      </c>
      <c r="C86">
        <v>2</v>
      </c>
      <c r="D86">
        <v>92</v>
      </c>
      <c r="E86">
        <v>62</v>
      </c>
      <c r="F86" t="s">
        <v>791</v>
      </c>
      <c r="G86">
        <v>5</v>
      </c>
      <c r="H86" t="s">
        <v>793</v>
      </c>
      <c r="I86" s="79">
        <v>39</v>
      </c>
    </row>
    <row r="87" spans="1:9">
      <c r="A87">
        <v>86</v>
      </c>
      <c r="B87">
        <v>1</v>
      </c>
      <c r="C87">
        <v>2</v>
      </c>
      <c r="D87">
        <v>87</v>
      </c>
      <c r="E87">
        <v>46</v>
      </c>
      <c r="F87" t="s">
        <v>792</v>
      </c>
      <c r="G87">
        <v>0</v>
      </c>
      <c r="H87" t="s">
        <v>793</v>
      </c>
      <c r="I87" s="79">
        <v>34</v>
      </c>
    </row>
    <row r="88" spans="1:9">
      <c r="A88">
        <v>87</v>
      </c>
      <c r="B88">
        <v>2</v>
      </c>
      <c r="C88">
        <v>2</v>
      </c>
      <c r="D88">
        <v>89</v>
      </c>
      <c r="E88">
        <v>61</v>
      </c>
      <c r="F88" t="s">
        <v>792</v>
      </c>
      <c r="G88">
        <v>7</v>
      </c>
      <c r="H88" t="s">
        <v>793</v>
      </c>
      <c r="I88" s="79">
        <v>31.9</v>
      </c>
    </row>
    <row r="89" spans="1:9">
      <c r="A89">
        <v>88</v>
      </c>
      <c r="B89">
        <v>5</v>
      </c>
      <c r="C89">
        <v>2</v>
      </c>
      <c r="D89">
        <v>92</v>
      </c>
      <c r="E89">
        <v>69</v>
      </c>
      <c r="F89" t="s">
        <v>791</v>
      </c>
      <c r="G89">
        <v>1</v>
      </c>
      <c r="H89" t="s">
        <v>793</v>
      </c>
      <c r="I89" s="79">
        <v>37</v>
      </c>
    </row>
    <row r="90" spans="1:9">
      <c r="A90">
        <v>89</v>
      </c>
      <c r="B90">
        <v>5</v>
      </c>
      <c r="C90">
        <v>2</v>
      </c>
      <c r="D90">
        <v>91</v>
      </c>
      <c r="E90">
        <v>67</v>
      </c>
      <c r="F90" t="s">
        <v>791</v>
      </c>
      <c r="G90">
        <v>0</v>
      </c>
      <c r="H90" t="s">
        <v>793</v>
      </c>
      <c r="I90" s="79">
        <v>34</v>
      </c>
    </row>
    <row r="91" spans="1:9">
      <c r="A91">
        <v>90</v>
      </c>
      <c r="B91">
        <v>5</v>
      </c>
      <c r="C91">
        <v>2</v>
      </c>
      <c r="D91">
        <v>92</v>
      </c>
      <c r="E91">
        <v>60</v>
      </c>
      <c r="F91" t="s">
        <v>792</v>
      </c>
      <c r="G91">
        <v>2</v>
      </c>
      <c r="H91" t="s">
        <v>793</v>
      </c>
      <c r="I91" s="79">
        <v>36.4</v>
      </c>
    </row>
    <row r="92" spans="1:9">
      <c r="A92">
        <v>91</v>
      </c>
      <c r="B92">
        <v>1</v>
      </c>
      <c r="C92">
        <v>2</v>
      </c>
      <c r="D92">
        <v>80</v>
      </c>
      <c r="E92">
        <v>48</v>
      </c>
      <c r="F92" t="s">
        <v>792</v>
      </c>
      <c r="G92">
        <v>1</v>
      </c>
      <c r="H92" t="s">
        <v>794</v>
      </c>
      <c r="I92" s="79">
        <v>38.200000000000003</v>
      </c>
    </row>
    <row r="93" spans="1:9">
      <c r="A93">
        <v>92</v>
      </c>
      <c r="B93">
        <v>1</v>
      </c>
      <c r="C93">
        <v>2</v>
      </c>
      <c r="D93">
        <v>80</v>
      </c>
      <c r="E93">
        <v>44</v>
      </c>
      <c r="F93" t="s">
        <v>792</v>
      </c>
      <c r="G93">
        <v>0</v>
      </c>
      <c r="H93" t="s">
        <v>793</v>
      </c>
      <c r="I93" s="79">
        <v>35.299999999999997</v>
      </c>
    </row>
    <row r="94" spans="1:9">
      <c r="A94">
        <v>93</v>
      </c>
      <c r="B94">
        <v>3</v>
      </c>
      <c r="C94">
        <v>2</v>
      </c>
      <c r="D94">
        <v>92</v>
      </c>
      <c r="E94">
        <v>69</v>
      </c>
      <c r="F94" t="s">
        <v>791</v>
      </c>
      <c r="G94">
        <v>2</v>
      </c>
      <c r="H94" t="s">
        <v>793</v>
      </c>
      <c r="I94" s="79">
        <v>34.5</v>
      </c>
    </row>
    <row r="95" spans="1:9">
      <c r="A95">
        <v>94</v>
      </c>
      <c r="B95">
        <v>3</v>
      </c>
      <c r="C95">
        <v>2</v>
      </c>
      <c r="D95">
        <v>83</v>
      </c>
      <c r="E95">
        <v>62</v>
      </c>
      <c r="F95" t="s">
        <v>792</v>
      </c>
      <c r="G95">
        <v>0</v>
      </c>
      <c r="H95" t="s">
        <v>793</v>
      </c>
      <c r="I95" s="79">
        <v>30.5</v>
      </c>
    </row>
    <row r="96" spans="1:9">
      <c r="A96">
        <v>95</v>
      </c>
      <c r="B96">
        <v>4</v>
      </c>
      <c r="C96">
        <v>2</v>
      </c>
      <c r="D96">
        <v>93</v>
      </c>
      <c r="E96">
        <v>68</v>
      </c>
      <c r="F96" t="s">
        <v>791</v>
      </c>
      <c r="G96">
        <v>2</v>
      </c>
      <c r="H96" t="s">
        <v>793</v>
      </c>
      <c r="I96" s="79">
        <v>30</v>
      </c>
    </row>
    <row r="97" spans="1:9">
      <c r="A97">
        <v>96</v>
      </c>
      <c r="B97">
        <v>5</v>
      </c>
      <c r="C97">
        <v>2</v>
      </c>
      <c r="D97">
        <v>87</v>
      </c>
      <c r="E97">
        <v>61</v>
      </c>
      <c r="F97" t="s">
        <v>792</v>
      </c>
      <c r="G97">
        <v>0</v>
      </c>
      <c r="H97" t="s">
        <v>794</v>
      </c>
      <c r="I97" s="79">
        <v>37.299999999999997</v>
      </c>
    </row>
    <row r="98" spans="1:9">
      <c r="A98">
        <v>97</v>
      </c>
      <c r="B98">
        <v>4</v>
      </c>
      <c r="C98">
        <v>2</v>
      </c>
      <c r="D98">
        <v>90</v>
      </c>
      <c r="E98">
        <v>66</v>
      </c>
      <c r="F98" t="s">
        <v>792</v>
      </c>
      <c r="G98">
        <v>0</v>
      </c>
      <c r="H98" t="s">
        <v>793</v>
      </c>
      <c r="I98" s="79">
        <v>40.200000000000003</v>
      </c>
    </row>
    <row r="99" spans="1:9">
      <c r="A99">
        <v>98</v>
      </c>
      <c r="B99">
        <v>3</v>
      </c>
      <c r="C99">
        <v>2</v>
      </c>
      <c r="D99">
        <v>90</v>
      </c>
      <c r="E99">
        <v>68</v>
      </c>
      <c r="F99" t="s">
        <v>791</v>
      </c>
      <c r="G99">
        <v>0</v>
      </c>
      <c r="H99" t="s">
        <v>793</v>
      </c>
      <c r="I99" s="79">
        <v>35.5</v>
      </c>
    </row>
    <row r="100" spans="1:9">
      <c r="A100">
        <v>99</v>
      </c>
      <c r="B100">
        <v>1</v>
      </c>
      <c r="C100">
        <v>2</v>
      </c>
      <c r="D100">
        <v>84</v>
      </c>
      <c r="E100">
        <v>52</v>
      </c>
      <c r="F100" t="s">
        <v>792</v>
      </c>
      <c r="G100">
        <v>0</v>
      </c>
      <c r="H100" t="s">
        <v>793</v>
      </c>
      <c r="I100" s="79">
        <v>35</v>
      </c>
    </row>
    <row r="101" spans="1:9">
      <c r="A101">
        <v>100</v>
      </c>
      <c r="B101">
        <v>3</v>
      </c>
      <c r="C101">
        <v>2</v>
      </c>
      <c r="D101">
        <v>91</v>
      </c>
      <c r="E101">
        <v>59</v>
      </c>
      <c r="F101" t="s">
        <v>792</v>
      </c>
      <c r="G101">
        <v>3</v>
      </c>
      <c r="H101" t="s">
        <v>793</v>
      </c>
      <c r="I101" s="79">
        <v>38</v>
      </c>
    </row>
    <row r="102" spans="1:9">
      <c r="A102">
        <v>101</v>
      </c>
      <c r="B102">
        <v>1</v>
      </c>
      <c r="C102">
        <v>2</v>
      </c>
      <c r="D102">
        <v>86</v>
      </c>
      <c r="E102">
        <v>57</v>
      </c>
      <c r="F102" t="s">
        <v>792</v>
      </c>
      <c r="G102">
        <v>0</v>
      </c>
      <c r="H102" t="s">
        <v>793</v>
      </c>
      <c r="I102" s="79">
        <v>35.299999999999997</v>
      </c>
    </row>
    <row r="103" spans="1:9">
      <c r="A103">
        <v>102</v>
      </c>
      <c r="B103">
        <v>2</v>
      </c>
      <c r="C103">
        <v>2</v>
      </c>
      <c r="D103">
        <v>81</v>
      </c>
      <c r="E103">
        <v>35</v>
      </c>
      <c r="F103" t="s">
        <v>792</v>
      </c>
      <c r="G103">
        <v>0</v>
      </c>
      <c r="H103" t="s">
        <v>793</v>
      </c>
      <c r="I103" s="79">
        <v>34.1</v>
      </c>
    </row>
    <row r="104" spans="1:9">
      <c r="A104">
        <v>103</v>
      </c>
      <c r="B104">
        <v>3</v>
      </c>
      <c r="C104">
        <v>3</v>
      </c>
      <c r="D104">
        <v>91</v>
      </c>
      <c r="E104">
        <v>52</v>
      </c>
      <c r="F104" t="s">
        <v>792</v>
      </c>
      <c r="G104">
        <v>5</v>
      </c>
      <c r="H104" t="s">
        <v>794</v>
      </c>
      <c r="I104" s="79">
        <v>43.2</v>
      </c>
    </row>
    <row r="105" spans="1:9">
      <c r="A105">
        <v>104</v>
      </c>
      <c r="B105">
        <v>2</v>
      </c>
      <c r="C105">
        <v>3</v>
      </c>
      <c r="D105">
        <v>80</v>
      </c>
      <c r="E105">
        <v>47</v>
      </c>
      <c r="F105" t="s">
        <v>792</v>
      </c>
      <c r="G105">
        <v>5</v>
      </c>
      <c r="H105" t="s">
        <v>793</v>
      </c>
      <c r="I105" s="79">
        <v>36.1</v>
      </c>
    </row>
    <row r="106" spans="1:9">
      <c r="A106">
        <v>105</v>
      </c>
      <c r="B106">
        <v>5</v>
      </c>
      <c r="C106">
        <v>3</v>
      </c>
      <c r="D106">
        <v>88</v>
      </c>
      <c r="E106">
        <v>63</v>
      </c>
      <c r="F106" t="s">
        <v>792</v>
      </c>
      <c r="G106">
        <v>3</v>
      </c>
      <c r="H106" t="s">
        <v>793</v>
      </c>
      <c r="I106" s="79">
        <v>34.6</v>
      </c>
    </row>
    <row r="107" spans="1:9">
      <c r="A107">
        <v>106</v>
      </c>
      <c r="B107">
        <v>3</v>
      </c>
      <c r="C107">
        <v>3</v>
      </c>
      <c r="D107">
        <v>90</v>
      </c>
      <c r="E107">
        <v>64</v>
      </c>
      <c r="F107" t="s">
        <v>791</v>
      </c>
      <c r="G107">
        <v>0</v>
      </c>
      <c r="H107" t="s">
        <v>793</v>
      </c>
      <c r="I107" s="79">
        <v>36</v>
      </c>
    </row>
    <row r="108" spans="1:9">
      <c r="A108">
        <v>107</v>
      </c>
      <c r="B108">
        <v>5</v>
      </c>
      <c r="C108">
        <v>3</v>
      </c>
      <c r="D108">
        <v>88</v>
      </c>
      <c r="E108">
        <v>66</v>
      </c>
      <c r="F108" t="s">
        <v>792</v>
      </c>
      <c r="G108">
        <v>2</v>
      </c>
      <c r="H108" t="s">
        <v>793</v>
      </c>
      <c r="I108" s="79">
        <v>36.200000000000003</v>
      </c>
    </row>
    <row r="109" spans="1:9">
      <c r="A109">
        <v>108</v>
      </c>
      <c r="B109">
        <v>3</v>
      </c>
      <c r="C109">
        <v>3</v>
      </c>
      <c r="D109">
        <v>88</v>
      </c>
      <c r="E109">
        <v>60</v>
      </c>
      <c r="F109" t="s">
        <v>792</v>
      </c>
      <c r="G109">
        <v>0</v>
      </c>
      <c r="H109" t="s">
        <v>793</v>
      </c>
      <c r="I109" s="79">
        <v>37.5</v>
      </c>
    </row>
    <row r="110" spans="1:9">
      <c r="A110">
        <v>109</v>
      </c>
      <c r="B110">
        <v>3</v>
      </c>
      <c r="C110">
        <v>3</v>
      </c>
      <c r="D110">
        <v>91</v>
      </c>
      <c r="E110">
        <v>58</v>
      </c>
      <c r="F110" t="s">
        <v>792</v>
      </c>
      <c r="G110">
        <v>12</v>
      </c>
      <c r="H110" t="s">
        <v>793</v>
      </c>
      <c r="I110" s="79">
        <v>41</v>
      </c>
    </row>
    <row r="111" spans="1:9">
      <c r="A111">
        <v>110</v>
      </c>
      <c r="B111">
        <v>2</v>
      </c>
      <c r="C111">
        <v>3</v>
      </c>
      <c r="D111">
        <v>85</v>
      </c>
      <c r="E111">
        <v>52</v>
      </c>
      <c r="F111" t="s">
        <v>792</v>
      </c>
      <c r="G111">
        <v>0</v>
      </c>
      <c r="H111" t="s">
        <v>793</v>
      </c>
      <c r="I111" s="79">
        <v>35.6</v>
      </c>
    </row>
    <row r="112" spans="1:9">
      <c r="A112">
        <v>111</v>
      </c>
      <c r="B112">
        <v>3</v>
      </c>
      <c r="C112">
        <v>3</v>
      </c>
      <c r="D112">
        <v>90</v>
      </c>
      <c r="E112">
        <v>62</v>
      </c>
      <c r="F112" t="s">
        <v>792</v>
      </c>
      <c r="G112">
        <v>5</v>
      </c>
      <c r="H112" t="s">
        <v>793</v>
      </c>
      <c r="I112" s="79">
        <v>39.799999999999997</v>
      </c>
    </row>
    <row r="113" spans="1:9">
      <c r="A113">
        <v>112</v>
      </c>
      <c r="B113">
        <v>4</v>
      </c>
      <c r="C113">
        <v>3</v>
      </c>
      <c r="D113">
        <v>84</v>
      </c>
      <c r="E113">
        <v>37</v>
      </c>
      <c r="F113" t="s">
        <v>792</v>
      </c>
      <c r="G113">
        <v>4</v>
      </c>
      <c r="H113" t="s">
        <v>794</v>
      </c>
      <c r="I113" s="79">
        <v>41.3</v>
      </c>
    </row>
    <row r="114" spans="1:9">
      <c r="A114">
        <v>113</v>
      </c>
      <c r="B114">
        <v>3</v>
      </c>
      <c r="C114">
        <v>3</v>
      </c>
      <c r="D114">
        <v>86</v>
      </c>
      <c r="E114">
        <v>51</v>
      </c>
      <c r="F114" t="s">
        <v>792</v>
      </c>
      <c r="G114">
        <v>7</v>
      </c>
      <c r="H114" t="s">
        <v>793</v>
      </c>
      <c r="I114" s="79">
        <v>42.5</v>
      </c>
    </row>
    <row r="115" spans="1:9">
      <c r="A115">
        <v>114</v>
      </c>
      <c r="B115">
        <v>3</v>
      </c>
      <c r="C115">
        <v>3</v>
      </c>
      <c r="D115">
        <v>91</v>
      </c>
      <c r="E115">
        <v>58</v>
      </c>
      <c r="F115" t="s">
        <v>792</v>
      </c>
      <c r="G115">
        <v>8</v>
      </c>
      <c r="H115" t="s">
        <v>794</v>
      </c>
      <c r="I115" s="79">
        <v>45.8</v>
      </c>
    </row>
    <row r="116" spans="1:9">
      <c r="A116">
        <v>115</v>
      </c>
      <c r="B116">
        <v>5</v>
      </c>
      <c r="C116">
        <v>3</v>
      </c>
      <c r="D116">
        <v>90</v>
      </c>
      <c r="E116">
        <v>47</v>
      </c>
      <c r="F116" t="s">
        <v>792</v>
      </c>
      <c r="G116">
        <v>6</v>
      </c>
      <c r="H116" t="s">
        <v>793</v>
      </c>
      <c r="I116" s="79">
        <v>34.9</v>
      </c>
    </row>
    <row r="117" spans="1:9">
      <c r="A117">
        <v>116</v>
      </c>
      <c r="B117">
        <v>5</v>
      </c>
      <c r="C117">
        <v>3</v>
      </c>
      <c r="D117">
        <v>91</v>
      </c>
      <c r="E117">
        <v>69</v>
      </c>
      <c r="F117" t="s">
        <v>791</v>
      </c>
      <c r="G117">
        <v>0</v>
      </c>
      <c r="H117" t="s">
        <v>793</v>
      </c>
      <c r="I117" s="79">
        <v>41.5</v>
      </c>
    </row>
    <row r="118" spans="1:9">
      <c r="A118">
        <v>117</v>
      </c>
      <c r="B118">
        <v>3</v>
      </c>
      <c r="C118">
        <v>3</v>
      </c>
      <c r="D118">
        <v>90</v>
      </c>
      <c r="E118">
        <v>70</v>
      </c>
      <c r="F118" t="s">
        <v>792</v>
      </c>
      <c r="G118">
        <v>0</v>
      </c>
      <c r="H118" t="s">
        <v>793</v>
      </c>
      <c r="I118" s="79">
        <v>38</v>
      </c>
    </row>
    <row r="119" spans="1:9">
      <c r="A119">
        <v>118</v>
      </c>
      <c r="B119">
        <v>4</v>
      </c>
      <c r="C119">
        <v>3</v>
      </c>
      <c r="D119">
        <v>89</v>
      </c>
      <c r="E119">
        <v>57</v>
      </c>
      <c r="F119" t="s">
        <v>792</v>
      </c>
      <c r="G119">
        <v>0</v>
      </c>
      <c r="H119" t="s">
        <v>793</v>
      </c>
      <c r="I119" s="79">
        <v>35</v>
      </c>
    </row>
    <row r="120" spans="1:9">
      <c r="A120">
        <v>119</v>
      </c>
      <c r="B120">
        <v>3</v>
      </c>
      <c r="C120">
        <v>3</v>
      </c>
      <c r="D120">
        <v>89</v>
      </c>
      <c r="E120">
        <v>54</v>
      </c>
      <c r="F120" t="s">
        <v>792</v>
      </c>
      <c r="G120">
        <v>0</v>
      </c>
      <c r="H120" t="s">
        <v>793</v>
      </c>
      <c r="I120" s="79">
        <v>40</v>
      </c>
    </row>
    <row r="121" spans="1:9">
      <c r="A121">
        <v>120</v>
      </c>
      <c r="B121">
        <v>3</v>
      </c>
      <c r="C121">
        <v>3</v>
      </c>
      <c r="D121">
        <v>90</v>
      </c>
      <c r="E121">
        <v>66</v>
      </c>
      <c r="F121" t="s">
        <v>791</v>
      </c>
      <c r="G121">
        <v>0</v>
      </c>
      <c r="H121" t="s">
        <v>793</v>
      </c>
      <c r="I121" s="79">
        <v>36</v>
      </c>
    </row>
    <row r="122" spans="1:9">
      <c r="A122">
        <v>121</v>
      </c>
      <c r="B122">
        <v>2</v>
      </c>
      <c r="C122">
        <v>3</v>
      </c>
      <c r="D122">
        <v>86</v>
      </c>
      <c r="E122">
        <v>36</v>
      </c>
      <c r="F122" t="s">
        <v>792</v>
      </c>
      <c r="G122">
        <v>0</v>
      </c>
      <c r="H122" t="s">
        <v>793</v>
      </c>
      <c r="I122" s="79">
        <v>33.700000000000003</v>
      </c>
    </row>
    <row r="123" spans="1:9">
      <c r="A123">
        <v>122</v>
      </c>
      <c r="B123">
        <v>2</v>
      </c>
      <c r="C123">
        <v>3</v>
      </c>
      <c r="D123">
        <v>90</v>
      </c>
      <c r="E123">
        <v>66</v>
      </c>
      <c r="F123" t="s">
        <v>791</v>
      </c>
      <c r="G123">
        <v>4</v>
      </c>
      <c r="H123" t="s">
        <v>793</v>
      </c>
      <c r="I123" s="79">
        <v>36.299999999999997</v>
      </c>
    </row>
    <row r="124" spans="1:9">
      <c r="A124">
        <v>123</v>
      </c>
      <c r="B124">
        <v>3</v>
      </c>
      <c r="C124">
        <v>3</v>
      </c>
      <c r="D124">
        <v>92</v>
      </c>
      <c r="E124">
        <v>68</v>
      </c>
      <c r="F124" t="s">
        <v>792</v>
      </c>
      <c r="G124">
        <v>2</v>
      </c>
      <c r="H124" t="s">
        <v>794</v>
      </c>
      <c r="I124" s="79">
        <v>38</v>
      </c>
    </row>
    <row r="125" spans="1:9">
      <c r="A125">
        <v>124</v>
      </c>
      <c r="B125">
        <v>5</v>
      </c>
      <c r="C125">
        <v>3</v>
      </c>
      <c r="D125">
        <v>91</v>
      </c>
      <c r="E125">
        <v>65</v>
      </c>
      <c r="F125" t="s">
        <v>792</v>
      </c>
      <c r="G125">
        <v>0</v>
      </c>
      <c r="H125" t="s">
        <v>793</v>
      </c>
      <c r="I125" s="79">
        <v>39.5</v>
      </c>
    </row>
    <row r="126" spans="1:9">
      <c r="A126">
        <v>125</v>
      </c>
      <c r="B126">
        <v>2</v>
      </c>
      <c r="C126">
        <v>3</v>
      </c>
      <c r="D126">
        <v>88</v>
      </c>
      <c r="E126">
        <v>61</v>
      </c>
      <c r="F126" t="s">
        <v>792</v>
      </c>
      <c r="G126">
        <v>5</v>
      </c>
      <c r="H126" t="s">
        <v>793</v>
      </c>
      <c r="I126" s="79">
        <v>36.299999999999997</v>
      </c>
    </row>
    <row r="127" spans="1:9">
      <c r="A127">
        <v>126</v>
      </c>
      <c r="B127">
        <v>3</v>
      </c>
      <c r="C127">
        <v>3</v>
      </c>
      <c r="D127">
        <v>87</v>
      </c>
      <c r="E127">
        <v>60</v>
      </c>
      <c r="F127" t="s">
        <v>792</v>
      </c>
      <c r="G127">
        <v>2</v>
      </c>
      <c r="H127" t="s">
        <v>793</v>
      </c>
      <c r="I127" s="79">
        <v>32.5</v>
      </c>
    </row>
    <row r="128" spans="1:9">
      <c r="A128">
        <v>127</v>
      </c>
      <c r="B128">
        <v>2</v>
      </c>
      <c r="C128">
        <v>3</v>
      </c>
      <c r="D128">
        <v>83</v>
      </c>
      <c r="E128">
        <v>45</v>
      </c>
      <c r="F128" t="s">
        <v>792</v>
      </c>
      <c r="G128">
        <v>6</v>
      </c>
      <c r="H128" t="s">
        <v>793</v>
      </c>
      <c r="I128" s="79">
        <v>37</v>
      </c>
    </row>
    <row r="129" spans="1:9">
      <c r="A129">
        <v>128</v>
      </c>
      <c r="B129">
        <v>5</v>
      </c>
      <c r="C129">
        <v>3</v>
      </c>
      <c r="D129">
        <v>92</v>
      </c>
      <c r="E129">
        <v>62</v>
      </c>
      <c r="F129" t="s">
        <v>792</v>
      </c>
      <c r="G129">
        <v>1</v>
      </c>
      <c r="H129" t="s">
        <v>793</v>
      </c>
      <c r="I129" s="79">
        <v>32.6</v>
      </c>
    </row>
    <row r="130" spans="1:9">
      <c r="A130">
        <v>129</v>
      </c>
      <c r="B130">
        <v>3</v>
      </c>
      <c r="C130">
        <v>3</v>
      </c>
      <c r="D130">
        <v>91</v>
      </c>
      <c r="E130">
        <v>69</v>
      </c>
      <c r="F130" t="s">
        <v>792</v>
      </c>
      <c r="G130">
        <v>0</v>
      </c>
      <c r="H130" t="s">
        <v>793</v>
      </c>
      <c r="I130" s="79">
        <v>36</v>
      </c>
    </row>
    <row r="131" spans="1:9">
      <c r="A131">
        <v>130</v>
      </c>
      <c r="B131">
        <v>5</v>
      </c>
      <c r="C131">
        <v>3</v>
      </c>
      <c r="D131">
        <v>92</v>
      </c>
      <c r="E131">
        <v>59</v>
      </c>
      <c r="F131" t="s">
        <v>792</v>
      </c>
      <c r="G131">
        <v>0</v>
      </c>
      <c r="H131" t="s">
        <v>793</v>
      </c>
      <c r="I131" s="79">
        <v>35</v>
      </c>
    </row>
    <row r="132" spans="1:9">
      <c r="A132">
        <v>131</v>
      </c>
      <c r="B132">
        <v>5</v>
      </c>
      <c r="C132">
        <v>3</v>
      </c>
      <c r="D132">
        <v>92</v>
      </c>
      <c r="E132">
        <v>62</v>
      </c>
      <c r="F132" t="s">
        <v>792</v>
      </c>
      <c r="G132">
        <v>5</v>
      </c>
      <c r="H132" t="s">
        <v>794</v>
      </c>
      <c r="I132" s="79">
        <v>43.6</v>
      </c>
    </row>
    <row r="133" spans="1:9">
      <c r="A133">
        <v>132</v>
      </c>
      <c r="B133">
        <v>3</v>
      </c>
      <c r="C133">
        <v>3</v>
      </c>
      <c r="D133">
        <v>87</v>
      </c>
      <c r="E133">
        <v>48</v>
      </c>
      <c r="F133" t="s">
        <v>792</v>
      </c>
      <c r="G133">
        <v>0</v>
      </c>
      <c r="H133" t="s">
        <v>793</v>
      </c>
      <c r="I133" s="79">
        <v>33.799999999999997</v>
      </c>
    </row>
    <row r="134" spans="1:9">
      <c r="A134">
        <v>133</v>
      </c>
      <c r="B134">
        <v>1</v>
      </c>
      <c r="C134">
        <v>3</v>
      </c>
      <c r="D134">
        <v>74</v>
      </c>
      <c r="E134">
        <v>44</v>
      </c>
      <c r="F134" t="s">
        <v>792</v>
      </c>
      <c r="G134">
        <v>0</v>
      </c>
      <c r="H134" t="s">
        <v>793</v>
      </c>
      <c r="I134" s="79">
        <v>35.299999999999997</v>
      </c>
    </row>
    <row r="135" spans="1:9">
      <c r="A135">
        <v>134</v>
      </c>
      <c r="B135">
        <v>1</v>
      </c>
      <c r="C135">
        <v>3</v>
      </c>
      <c r="D135">
        <v>79</v>
      </c>
      <c r="E135">
        <v>53</v>
      </c>
      <c r="F135" t="s">
        <v>792</v>
      </c>
      <c r="G135">
        <v>6</v>
      </c>
      <c r="H135" t="s">
        <v>793</v>
      </c>
      <c r="I135" s="79">
        <v>42.4</v>
      </c>
    </row>
    <row r="136" spans="1:9">
      <c r="A136">
        <v>135</v>
      </c>
      <c r="B136">
        <v>5</v>
      </c>
      <c r="C136">
        <v>3</v>
      </c>
      <c r="D136">
        <v>90</v>
      </c>
      <c r="E136">
        <v>64</v>
      </c>
      <c r="F136" t="s">
        <v>791</v>
      </c>
      <c r="G136">
        <v>0</v>
      </c>
      <c r="H136" t="s">
        <v>793</v>
      </c>
      <c r="I136" s="79">
        <v>39.5</v>
      </c>
    </row>
    <row r="137" spans="1:9">
      <c r="A137">
        <v>136</v>
      </c>
      <c r="B137">
        <v>2</v>
      </c>
      <c r="C137">
        <v>3</v>
      </c>
      <c r="D137">
        <v>70</v>
      </c>
      <c r="E137">
        <v>33</v>
      </c>
      <c r="F137" t="s">
        <v>792</v>
      </c>
      <c r="G137">
        <v>10</v>
      </c>
      <c r="H137" t="s">
        <v>793</v>
      </c>
      <c r="I137" s="79">
        <v>43.5</v>
      </c>
    </row>
    <row r="138" spans="1:9">
      <c r="A138">
        <v>137</v>
      </c>
      <c r="B138">
        <v>5</v>
      </c>
      <c r="C138">
        <v>3</v>
      </c>
      <c r="D138">
        <v>89</v>
      </c>
      <c r="E138">
        <v>49</v>
      </c>
      <c r="F138" t="s">
        <v>791</v>
      </c>
      <c r="G138">
        <v>1</v>
      </c>
      <c r="H138" t="s">
        <v>793</v>
      </c>
      <c r="I138" s="79">
        <v>42</v>
      </c>
    </row>
    <row r="139" spans="1:9">
      <c r="A139">
        <v>138</v>
      </c>
      <c r="B139">
        <v>3</v>
      </c>
      <c r="C139">
        <v>3</v>
      </c>
      <c r="D139">
        <v>74</v>
      </c>
      <c r="E139">
        <v>35</v>
      </c>
      <c r="F139" t="s">
        <v>792</v>
      </c>
      <c r="G139">
        <v>9</v>
      </c>
      <c r="H139" t="s">
        <v>793</v>
      </c>
      <c r="I139" s="79">
        <v>40.299999999999997</v>
      </c>
    </row>
    <row r="140" spans="1:9">
      <c r="A140">
        <v>139</v>
      </c>
      <c r="B140">
        <v>4</v>
      </c>
      <c r="C140">
        <v>3</v>
      </c>
      <c r="D140">
        <v>89</v>
      </c>
      <c r="E140">
        <v>52</v>
      </c>
      <c r="F140" t="s">
        <v>791</v>
      </c>
      <c r="G140">
        <v>5</v>
      </c>
      <c r="H140" t="s">
        <v>793</v>
      </c>
      <c r="I140" s="79">
        <v>44</v>
      </c>
    </row>
    <row r="141" spans="1:9">
      <c r="A141">
        <v>140</v>
      </c>
      <c r="B141">
        <v>1</v>
      </c>
      <c r="C141">
        <v>3</v>
      </c>
      <c r="D141">
        <v>70</v>
      </c>
      <c r="E141">
        <v>42</v>
      </c>
      <c r="F141" t="s">
        <v>792</v>
      </c>
      <c r="G141">
        <v>2</v>
      </c>
      <c r="H141" t="s">
        <v>793</v>
      </c>
      <c r="I141" s="79">
        <v>40.659999999999997</v>
      </c>
    </row>
    <row r="142" spans="1:9">
      <c r="A142">
        <v>141</v>
      </c>
      <c r="B142">
        <v>3</v>
      </c>
      <c r="C142">
        <v>3</v>
      </c>
      <c r="D142">
        <v>82</v>
      </c>
      <c r="E142">
        <v>57</v>
      </c>
      <c r="F142" t="s">
        <v>792</v>
      </c>
      <c r="G142">
        <v>1</v>
      </c>
      <c r="H142" t="s">
        <v>793</v>
      </c>
      <c r="I142" s="79">
        <v>39.700000000000003</v>
      </c>
    </row>
    <row r="143" spans="1:9">
      <c r="A143">
        <v>142</v>
      </c>
      <c r="B143">
        <v>5</v>
      </c>
      <c r="C143">
        <v>3</v>
      </c>
      <c r="D143">
        <v>89</v>
      </c>
      <c r="E143">
        <v>56</v>
      </c>
      <c r="F143" t="s">
        <v>792</v>
      </c>
      <c r="G143">
        <v>5</v>
      </c>
      <c r="H143" t="s">
        <v>793</v>
      </c>
      <c r="I143" s="79">
        <v>45</v>
      </c>
    </row>
    <row r="144" spans="1:9">
      <c r="A144">
        <v>143</v>
      </c>
      <c r="B144">
        <v>5</v>
      </c>
      <c r="C144">
        <v>3</v>
      </c>
      <c r="D144">
        <v>88</v>
      </c>
      <c r="E144">
        <v>60</v>
      </c>
      <c r="F144" t="s">
        <v>792</v>
      </c>
      <c r="G144">
        <v>0</v>
      </c>
      <c r="H144" t="s">
        <v>793</v>
      </c>
      <c r="I144" s="79">
        <v>43.9</v>
      </c>
    </row>
    <row r="145" spans="1:9">
      <c r="A145">
        <v>144</v>
      </c>
      <c r="B145">
        <v>4</v>
      </c>
      <c r="C145">
        <v>3</v>
      </c>
      <c r="D145">
        <v>87</v>
      </c>
      <c r="E145">
        <v>55</v>
      </c>
      <c r="F145" t="s">
        <v>792</v>
      </c>
      <c r="G145">
        <v>3</v>
      </c>
      <c r="H145" t="s">
        <v>793</v>
      </c>
      <c r="I145" s="79">
        <v>38</v>
      </c>
    </row>
    <row r="146" spans="1:9">
      <c r="A146">
        <v>145</v>
      </c>
      <c r="B146">
        <v>5</v>
      </c>
      <c r="C146">
        <v>3</v>
      </c>
      <c r="D146">
        <v>90</v>
      </c>
      <c r="E146">
        <v>63</v>
      </c>
      <c r="F146" t="s">
        <v>792</v>
      </c>
      <c r="G146">
        <v>3</v>
      </c>
      <c r="H146" t="s">
        <v>793</v>
      </c>
      <c r="I146" s="79">
        <v>39.020000000000003</v>
      </c>
    </row>
    <row r="147" spans="1:9">
      <c r="A147">
        <v>146</v>
      </c>
      <c r="B147">
        <v>5</v>
      </c>
      <c r="C147">
        <v>4</v>
      </c>
      <c r="D147">
        <v>90</v>
      </c>
      <c r="E147">
        <v>62</v>
      </c>
      <c r="F147" t="s">
        <v>791</v>
      </c>
      <c r="G147">
        <v>3</v>
      </c>
      <c r="H147" t="s">
        <v>793</v>
      </c>
      <c r="I147" s="79">
        <v>44.5</v>
      </c>
    </row>
    <row r="148" spans="1:9">
      <c r="A148">
        <v>147</v>
      </c>
      <c r="B148">
        <v>5</v>
      </c>
      <c r="C148">
        <v>4</v>
      </c>
      <c r="D148">
        <v>91</v>
      </c>
      <c r="E148">
        <v>65</v>
      </c>
      <c r="F148" t="s">
        <v>791</v>
      </c>
      <c r="G148">
        <v>1</v>
      </c>
      <c r="H148" t="s">
        <v>793</v>
      </c>
      <c r="I148" s="79">
        <v>41</v>
      </c>
    </row>
    <row r="149" spans="1:9">
      <c r="A149">
        <v>148</v>
      </c>
      <c r="B149">
        <v>5</v>
      </c>
      <c r="C149">
        <v>4</v>
      </c>
      <c r="D149">
        <v>89</v>
      </c>
      <c r="E149">
        <v>58</v>
      </c>
      <c r="F149" t="s">
        <v>791</v>
      </c>
      <c r="G149">
        <v>3</v>
      </c>
      <c r="H149" t="s">
        <v>793</v>
      </c>
      <c r="I149" s="79">
        <v>44</v>
      </c>
    </row>
    <row r="150" spans="1:9">
      <c r="A150">
        <v>149</v>
      </c>
      <c r="B150">
        <v>5</v>
      </c>
      <c r="C150">
        <v>4</v>
      </c>
      <c r="D150">
        <v>89</v>
      </c>
      <c r="E150">
        <v>65</v>
      </c>
      <c r="F150" t="s">
        <v>791</v>
      </c>
      <c r="G150">
        <v>0</v>
      </c>
      <c r="H150" t="s">
        <v>793</v>
      </c>
      <c r="I150" s="79">
        <v>44</v>
      </c>
    </row>
    <row r="151" spans="1:9">
      <c r="A151">
        <v>150</v>
      </c>
      <c r="B151">
        <v>5</v>
      </c>
      <c r="C151">
        <v>4</v>
      </c>
      <c r="D151">
        <v>90</v>
      </c>
      <c r="E151">
        <v>63</v>
      </c>
      <c r="F151" t="s">
        <v>792</v>
      </c>
      <c r="G151">
        <v>4</v>
      </c>
      <c r="H151" t="s">
        <v>793</v>
      </c>
      <c r="I151" s="79">
        <v>42.5</v>
      </c>
    </row>
    <row r="152" spans="1:9">
      <c r="A152">
        <v>151</v>
      </c>
      <c r="B152">
        <v>5</v>
      </c>
      <c r="C152">
        <v>4</v>
      </c>
      <c r="D152">
        <v>88</v>
      </c>
      <c r="E152">
        <v>58</v>
      </c>
      <c r="F152" t="s">
        <v>792</v>
      </c>
      <c r="G152">
        <v>3</v>
      </c>
      <c r="H152" t="s">
        <v>793</v>
      </c>
      <c r="I152" s="79">
        <v>40.26</v>
      </c>
    </row>
    <row r="153" spans="1:9">
      <c r="A153">
        <v>152</v>
      </c>
      <c r="B153">
        <v>5</v>
      </c>
      <c r="C153">
        <v>4</v>
      </c>
      <c r="D153">
        <v>90</v>
      </c>
      <c r="E153">
        <v>66</v>
      </c>
      <c r="F153" t="s">
        <v>791</v>
      </c>
      <c r="G153">
        <v>1</v>
      </c>
      <c r="H153" t="s">
        <v>793</v>
      </c>
      <c r="I153" s="79">
        <v>44.5</v>
      </c>
    </row>
    <row r="154" spans="1:9">
      <c r="A154">
        <v>153</v>
      </c>
      <c r="B154">
        <v>1</v>
      </c>
      <c r="C154">
        <v>4</v>
      </c>
      <c r="D154">
        <v>82</v>
      </c>
      <c r="E154">
        <v>45</v>
      </c>
      <c r="F154" t="s">
        <v>792</v>
      </c>
      <c r="G154">
        <v>9</v>
      </c>
      <c r="H154" t="s">
        <v>793</v>
      </c>
      <c r="I154" s="79">
        <v>35.5</v>
      </c>
    </row>
    <row r="155" spans="1:9">
      <c r="A155">
        <v>154</v>
      </c>
      <c r="B155">
        <v>5</v>
      </c>
      <c r="C155">
        <v>4</v>
      </c>
      <c r="D155">
        <v>89</v>
      </c>
      <c r="E155">
        <v>66</v>
      </c>
      <c r="F155" t="s">
        <v>791</v>
      </c>
      <c r="G155">
        <v>0</v>
      </c>
      <c r="H155" t="s">
        <v>793</v>
      </c>
      <c r="I155" s="79">
        <v>42.5</v>
      </c>
    </row>
    <row r="156" spans="1:9">
      <c r="A156">
        <v>155</v>
      </c>
      <c r="B156">
        <v>5</v>
      </c>
      <c r="C156">
        <v>4</v>
      </c>
      <c r="D156">
        <v>88</v>
      </c>
      <c r="E156">
        <v>63</v>
      </c>
      <c r="F156" t="s">
        <v>792</v>
      </c>
      <c r="G156">
        <v>0</v>
      </c>
      <c r="H156" t="s">
        <v>793</v>
      </c>
      <c r="I156" s="79">
        <v>44</v>
      </c>
    </row>
    <row r="157" spans="1:9">
      <c r="A157">
        <v>156</v>
      </c>
      <c r="B157">
        <v>5</v>
      </c>
      <c r="C157">
        <v>4</v>
      </c>
      <c r="D157">
        <v>89</v>
      </c>
      <c r="E157">
        <v>64</v>
      </c>
      <c r="F157" t="s">
        <v>791</v>
      </c>
      <c r="G157">
        <v>2</v>
      </c>
      <c r="H157" t="s">
        <v>793</v>
      </c>
      <c r="I157" s="79">
        <v>45</v>
      </c>
    </row>
    <row r="158" spans="1:9">
      <c r="A158">
        <v>157</v>
      </c>
      <c r="B158">
        <v>2</v>
      </c>
      <c r="C158">
        <v>4</v>
      </c>
      <c r="D158">
        <v>80</v>
      </c>
      <c r="E158">
        <v>48</v>
      </c>
      <c r="F158" t="s">
        <v>792</v>
      </c>
      <c r="G158">
        <v>4</v>
      </c>
      <c r="H158" t="s">
        <v>793</v>
      </c>
      <c r="I158" s="79">
        <v>44.4</v>
      </c>
    </row>
    <row r="159" spans="1:9">
      <c r="A159">
        <v>158</v>
      </c>
      <c r="B159">
        <v>3</v>
      </c>
      <c r="C159">
        <v>4</v>
      </c>
      <c r="D159">
        <v>78</v>
      </c>
      <c r="E159">
        <v>51</v>
      </c>
      <c r="F159" t="s">
        <v>792</v>
      </c>
      <c r="G159">
        <v>0</v>
      </c>
      <c r="H159" t="s">
        <v>793</v>
      </c>
      <c r="I159" s="79">
        <v>38</v>
      </c>
    </row>
    <row r="160" spans="1:9">
      <c r="A160">
        <v>159</v>
      </c>
      <c r="B160">
        <v>5</v>
      </c>
      <c r="C160">
        <v>4</v>
      </c>
      <c r="D160">
        <v>91</v>
      </c>
      <c r="E160">
        <v>68</v>
      </c>
      <c r="F160" t="s">
        <v>791</v>
      </c>
      <c r="G160">
        <v>0</v>
      </c>
      <c r="H160" t="s">
        <v>793</v>
      </c>
      <c r="I160" s="79">
        <v>41.8</v>
      </c>
    </row>
    <row r="161" spans="1:9">
      <c r="A161">
        <v>160</v>
      </c>
      <c r="B161">
        <v>1</v>
      </c>
      <c r="C161">
        <v>4</v>
      </c>
      <c r="D161">
        <v>72</v>
      </c>
      <c r="E161">
        <v>40</v>
      </c>
      <c r="F161" t="s">
        <v>791</v>
      </c>
      <c r="G161">
        <v>0</v>
      </c>
      <c r="H161" t="s">
        <v>793</v>
      </c>
      <c r="I161" s="79">
        <v>45.5</v>
      </c>
    </row>
    <row r="162" spans="1:9">
      <c r="A162">
        <v>161</v>
      </c>
      <c r="B162">
        <v>3</v>
      </c>
      <c r="C162">
        <v>4</v>
      </c>
      <c r="D162">
        <v>90</v>
      </c>
      <c r="E162">
        <v>43</v>
      </c>
      <c r="F162" t="s">
        <v>791</v>
      </c>
      <c r="G162">
        <v>4</v>
      </c>
      <c r="H162" t="s">
        <v>793</v>
      </c>
      <c r="I162" s="79">
        <v>42.5</v>
      </c>
    </row>
    <row r="163" spans="1:9">
      <c r="A163">
        <v>162</v>
      </c>
      <c r="B163">
        <v>5</v>
      </c>
      <c r="C163">
        <v>4</v>
      </c>
      <c r="D163">
        <v>92</v>
      </c>
      <c r="E163">
        <v>45</v>
      </c>
      <c r="F163" t="s">
        <v>792</v>
      </c>
      <c r="G163">
        <v>12</v>
      </c>
      <c r="H163" t="s">
        <v>793</v>
      </c>
      <c r="I163" s="79">
        <v>44</v>
      </c>
    </row>
    <row r="164" spans="1:9">
      <c r="A164">
        <v>163</v>
      </c>
      <c r="B164">
        <v>3</v>
      </c>
      <c r="C164">
        <v>4</v>
      </c>
      <c r="D164">
        <v>76</v>
      </c>
      <c r="E164">
        <v>36</v>
      </c>
      <c r="F164" t="s">
        <v>792</v>
      </c>
      <c r="G164">
        <v>8</v>
      </c>
      <c r="H164" t="s">
        <v>794</v>
      </c>
      <c r="I164" s="79">
        <v>54.3</v>
      </c>
    </row>
    <row r="165" spans="1:9">
      <c r="A165">
        <v>164</v>
      </c>
      <c r="B165">
        <v>3</v>
      </c>
      <c r="C165">
        <v>4</v>
      </c>
      <c r="D165">
        <v>69</v>
      </c>
      <c r="E165">
        <v>48</v>
      </c>
      <c r="F165" t="s">
        <v>792</v>
      </c>
      <c r="G165">
        <v>0</v>
      </c>
      <c r="H165" t="s">
        <v>793</v>
      </c>
      <c r="I165" s="79">
        <v>44.8</v>
      </c>
    </row>
    <row r="166" spans="1:9">
      <c r="A166">
        <v>165</v>
      </c>
      <c r="B166">
        <v>3</v>
      </c>
      <c r="C166">
        <v>4</v>
      </c>
      <c r="D166">
        <v>89</v>
      </c>
      <c r="E166">
        <v>52</v>
      </c>
      <c r="F166" t="s">
        <v>791</v>
      </c>
      <c r="G166">
        <v>4</v>
      </c>
      <c r="H166" t="s">
        <v>793</v>
      </c>
      <c r="I166" s="79">
        <v>47</v>
      </c>
    </row>
    <row r="167" spans="1:9">
      <c r="A167">
        <v>166</v>
      </c>
      <c r="B167">
        <v>5</v>
      </c>
      <c r="C167">
        <v>4</v>
      </c>
      <c r="D167">
        <v>80</v>
      </c>
      <c r="E167">
        <v>54</v>
      </c>
      <c r="F167" t="s">
        <v>792</v>
      </c>
      <c r="G167">
        <v>0</v>
      </c>
      <c r="H167" t="s">
        <v>793</v>
      </c>
      <c r="I167" s="79">
        <v>43.8</v>
      </c>
    </row>
    <row r="168" spans="1:9">
      <c r="A168">
        <v>167</v>
      </c>
      <c r="B168">
        <v>1</v>
      </c>
      <c r="C168">
        <v>4</v>
      </c>
      <c r="D168">
        <v>83</v>
      </c>
      <c r="E168">
        <v>56</v>
      </c>
      <c r="F168" t="s">
        <v>792</v>
      </c>
      <c r="G168">
        <v>4</v>
      </c>
      <c r="H168" t="s">
        <v>794</v>
      </c>
      <c r="I168" s="79">
        <v>48</v>
      </c>
    </row>
    <row r="169" spans="1:9">
      <c r="A169">
        <v>168</v>
      </c>
      <c r="B169">
        <v>5</v>
      </c>
      <c r="C169">
        <v>4</v>
      </c>
      <c r="D169">
        <v>86</v>
      </c>
      <c r="E169">
        <v>56</v>
      </c>
      <c r="F169" t="s">
        <v>792</v>
      </c>
      <c r="G169">
        <v>0</v>
      </c>
      <c r="H169" t="s">
        <v>793</v>
      </c>
      <c r="I169" s="79">
        <v>42.7</v>
      </c>
    </row>
    <row r="170" spans="1:9">
      <c r="A170">
        <v>169</v>
      </c>
      <c r="B170">
        <v>3</v>
      </c>
      <c r="C170">
        <v>4</v>
      </c>
      <c r="D170">
        <v>81</v>
      </c>
      <c r="E170">
        <v>55</v>
      </c>
      <c r="F170" t="s">
        <v>792</v>
      </c>
      <c r="G170">
        <v>1</v>
      </c>
      <c r="H170" t="s">
        <v>794</v>
      </c>
      <c r="I170" s="79">
        <v>48.5</v>
      </c>
    </row>
    <row r="171" spans="1:9">
      <c r="A171">
        <v>170</v>
      </c>
      <c r="B171">
        <v>3</v>
      </c>
      <c r="C171">
        <v>4</v>
      </c>
      <c r="D171">
        <v>79</v>
      </c>
      <c r="E171">
        <v>46</v>
      </c>
      <c r="F171" t="s">
        <v>792</v>
      </c>
      <c r="G171">
        <v>0</v>
      </c>
      <c r="H171" t="s">
        <v>793</v>
      </c>
      <c r="I171" s="79">
        <v>42</v>
      </c>
    </row>
    <row r="172" spans="1:9">
      <c r="A172">
        <v>171</v>
      </c>
      <c r="B172">
        <v>2</v>
      </c>
      <c r="C172">
        <v>4</v>
      </c>
      <c r="D172">
        <v>79</v>
      </c>
      <c r="E172">
        <v>42</v>
      </c>
      <c r="F172" t="s">
        <v>792</v>
      </c>
      <c r="G172">
        <v>1</v>
      </c>
      <c r="H172" t="s">
        <v>793</v>
      </c>
      <c r="I172" s="79">
        <v>45.5</v>
      </c>
    </row>
    <row r="173" spans="1:9">
      <c r="A173">
        <v>172</v>
      </c>
      <c r="B173">
        <v>3</v>
      </c>
      <c r="C173">
        <v>4</v>
      </c>
      <c r="D173">
        <v>84</v>
      </c>
      <c r="E173">
        <v>58</v>
      </c>
      <c r="F173" t="s">
        <v>792</v>
      </c>
      <c r="G173">
        <v>0</v>
      </c>
      <c r="H173" t="s">
        <v>793</v>
      </c>
      <c r="I173" s="79">
        <v>44.5</v>
      </c>
    </row>
    <row r="174" spans="1:9">
      <c r="A174">
        <v>173</v>
      </c>
      <c r="B174">
        <v>2</v>
      </c>
      <c r="C174">
        <v>4</v>
      </c>
      <c r="D174">
        <v>82</v>
      </c>
      <c r="E174">
        <v>55</v>
      </c>
      <c r="F174" t="s">
        <v>792</v>
      </c>
      <c r="G174">
        <v>2</v>
      </c>
      <c r="H174" t="s">
        <v>793</v>
      </c>
      <c r="I174" s="79">
        <v>51.2</v>
      </c>
    </row>
    <row r="175" spans="1:9">
      <c r="A175">
        <v>174</v>
      </c>
      <c r="B175">
        <v>5</v>
      </c>
      <c r="C175">
        <v>5</v>
      </c>
      <c r="D175">
        <v>88</v>
      </c>
      <c r="E175">
        <v>61</v>
      </c>
      <c r="F175" t="s">
        <v>791</v>
      </c>
      <c r="G175">
        <v>0</v>
      </c>
      <c r="H175" t="s">
        <v>793</v>
      </c>
      <c r="I175" s="79">
        <v>47.5</v>
      </c>
    </row>
    <row r="176" spans="1:9">
      <c r="A176">
        <v>175</v>
      </c>
      <c r="B176">
        <v>5</v>
      </c>
      <c r="C176">
        <v>5</v>
      </c>
      <c r="D176">
        <v>87</v>
      </c>
      <c r="E176">
        <v>58</v>
      </c>
      <c r="F176" t="s">
        <v>792</v>
      </c>
      <c r="G176">
        <v>0</v>
      </c>
      <c r="H176" t="s">
        <v>793</v>
      </c>
      <c r="I176" s="79">
        <v>44.5</v>
      </c>
    </row>
    <row r="177" spans="1:9">
      <c r="A177">
        <v>176</v>
      </c>
      <c r="B177">
        <v>5</v>
      </c>
      <c r="C177">
        <v>5</v>
      </c>
      <c r="D177">
        <v>87</v>
      </c>
      <c r="E177">
        <v>64</v>
      </c>
      <c r="F177" t="s">
        <v>791</v>
      </c>
      <c r="G177">
        <v>0</v>
      </c>
      <c r="H177" t="s">
        <v>793</v>
      </c>
      <c r="I177" s="79">
        <v>47</v>
      </c>
    </row>
    <row r="178" spans="1:9">
      <c r="A178">
        <v>177</v>
      </c>
      <c r="B178">
        <v>5</v>
      </c>
      <c r="C178">
        <v>5</v>
      </c>
      <c r="D178">
        <v>89</v>
      </c>
      <c r="E178">
        <v>54</v>
      </c>
      <c r="F178" t="s">
        <v>791</v>
      </c>
      <c r="G178">
        <v>10</v>
      </c>
      <c r="H178" t="s">
        <v>793</v>
      </c>
      <c r="I178" s="79">
        <v>47</v>
      </c>
    </row>
    <row r="179" spans="1:9">
      <c r="A179">
        <v>178</v>
      </c>
      <c r="B179">
        <v>3</v>
      </c>
      <c r="C179">
        <v>5</v>
      </c>
      <c r="D179">
        <v>78</v>
      </c>
      <c r="E179">
        <v>49</v>
      </c>
      <c r="F179" t="s">
        <v>792</v>
      </c>
      <c r="G179">
        <v>4</v>
      </c>
      <c r="H179" t="s">
        <v>793</v>
      </c>
      <c r="I179" s="79">
        <v>43.1</v>
      </c>
    </row>
    <row r="180" spans="1:9">
      <c r="A180">
        <v>179</v>
      </c>
      <c r="B180">
        <v>5</v>
      </c>
      <c r="C180">
        <v>5</v>
      </c>
      <c r="D180">
        <v>87</v>
      </c>
      <c r="E180">
        <v>58</v>
      </c>
      <c r="F180" t="s">
        <v>791</v>
      </c>
      <c r="G180">
        <v>2</v>
      </c>
      <c r="H180" t="s">
        <v>793</v>
      </c>
      <c r="I180" s="79">
        <v>49</v>
      </c>
    </row>
    <row r="181" spans="1:9">
      <c r="A181">
        <v>180</v>
      </c>
      <c r="B181">
        <v>5</v>
      </c>
      <c r="C181">
        <v>5</v>
      </c>
      <c r="D181">
        <v>87</v>
      </c>
      <c r="E181">
        <v>62</v>
      </c>
      <c r="F181" t="s">
        <v>791</v>
      </c>
      <c r="G181">
        <v>0</v>
      </c>
      <c r="H181" t="s">
        <v>793</v>
      </c>
      <c r="I181" s="79">
        <v>48.5</v>
      </c>
    </row>
    <row r="182" spans="1:9">
      <c r="A182">
        <v>181</v>
      </c>
      <c r="B182">
        <v>3</v>
      </c>
      <c r="C182">
        <v>5</v>
      </c>
      <c r="D182">
        <v>87</v>
      </c>
      <c r="E182">
        <v>60</v>
      </c>
      <c r="F182" t="s">
        <v>792</v>
      </c>
      <c r="G182">
        <v>5</v>
      </c>
      <c r="H182" t="s">
        <v>793</v>
      </c>
      <c r="I182" s="79">
        <v>45</v>
      </c>
    </row>
    <row r="183" spans="1:9">
      <c r="A183">
        <v>182</v>
      </c>
      <c r="B183">
        <v>5</v>
      </c>
      <c r="C183">
        <v>5</v>
      </c>
      <c r="D183">
        <v>79</v>
      </c>
      <c r="E183">
        <v>46</v>
      </c>
      <c r="F183" t="s">
        <v>792</v>
      </c>
      <c r="G183">
        <v>5</v>
      </c>
      <c r="H183" t="s">
        <v>793</v>
      </c>
      <c r="I183" s="79">
        <v>52.5</v>
      </c>
    </row>
    <row r="184" spans="1:9">
      <c r="A184">
        <v>183</v>
      </c>
      <c r="B184">
        <v>5</v>
      </c>
      <c r="C184">
        <v>5</v>
      </c>
      <c r="D184">
        <v>89</v>
      </c>
      <c r="E184">
        <v>62</v>
      </c>
      <c r="F184" t="s">
        <v>791</v>
      </c>
      <c r="G184">
        <v>2</v>
      </c>
      <c r="H184" t="s">
        <v>793</v>
      </c>
      <c r="I184" s="79">
        <v>47.5</v>
      </c>
    </row>
    <row r="185" spans="1:9">
      <c r="A185">
        <v>184</v>
      </c>
      <c r="B185">
        <v>5</v>
      </c>
      <c r="C185">
        <v>5</v>
      </c>
      <c r="D185">
        <v>88</v>
      </c>
      <c r="E185">
        <v>64</v>
      </c>
      <c r="F185" t="s">
        <v>791</v>
      </c>
      <c r="G185">
        <v>0</v>
      </c>
      <c r="H185" t="s">
        <v>793</v>
      </c>
      <c r="I185" s="79">
        <v>48</v>
      </c>
    </row>
    <row r="186" spans="1:9">
      <c r="A186">
        <v>185</v>
      </c>
      <c r="B186">
        <v>5</v>
      </c>
      <c r="C186">
        <v>5</v>
      </c>
      <c r="D186">
        <v>87</v>
      </c>
      <c r="E186">
        <v>46</v>
      </c>
      <c r="F186" t="s">
        <v>791</v>
      </c>
      <c r="G186">
        <v>4</v>
      </c>
      <c r="H186" t="s">
        <v>793</v>
      </c>
      <c r="I186" s="79">
        <v>46.5</v>
      </c>
    </row>
    <row r="187" spans="1:9">
      <c r="A187">
        <v>186</v>
      </c>
      <c r="B187">
        <v>5</v>
      </c>
      <c r="C187">
        <v>5</v>
      </c>
      <c r="D187">
        <v>83</v>
      </c>
      <c r="E187">
        <v>55</v>
      </c>
      <c r="F187" t="s">
        <v>792</v>
      </c>
      <c r="G187">
        <v>2</v>
      </c>
      <c r="H187" t="s">
        <v>793</v>
      </c>
      <c r="I187" s="79">
        <v>61.5</v>
      </c>
    </row>
    <row r="188" spans="1:9">
      <c r="A188">
        <v>187</v>
      </c>
      <c r="B188">
        <v>5</v>
      </c>
      <c r="C188">
        <v>5</v>
      </c>
      <c r="D188">
        <v>86</v>
      </c>
      <c r="E188">
        <v>58</v>
      </c>
      <c r="F188" t="s">
        <v>792</v>
      </c>
      <c r="G188">
        <v>2</v>
      </c>
      <c r="H188" t="s">
        <v>793</v>
      </c>
      <c r="I188" s="79">
        <v>50</v>
      </c>
    </row>
    <row r="189" spans="1:9">
      <c r="A189">
        <v>188</v>
      </c>
      <c r="B189">
        <v>5</v>
      </c>
      <c r="C189">
        <v>5</v>
      </c>
      <c r="D189">
        <v>83</v>
      </c>
      <c r="E189">
        <v>49</v>
      </c>
      <c r="F189" t="s">
        <v>792</v>
      </c>
      <c r="G189">
        <v>2</v>
      </c>
      <c r="H189" t="s">
        <v>793</v>
      </c>
      <c r="I189" s="79">
        <v>61.8</v>
      </c>
    </row>
    <row r="190" spans="1:9">
      <c r="A190">
        <v>189</v>
      </c>
      <c r="B190">
        <v>4</v>
      </c>
      <c r="C190">
        <v>5</v>
      </c>
      <c r="D190">
        <v>79</v>
      </c>
      <c r="E190">
        <v>52</v>
      </c>
      <c r="F190" t="s">
        <v>792</v>
      </c>
      <c r="G190">
        <v>0</v>
      </c>
      <c r="H190" t="s">
        <v>793</v>
      </c>
      <c r="I190" s="79">
        <v>43</v>
      </c>
    </row>
    <row r="191" spans="1:9">
      <c r="A191">
        <v>190</v>
      </c>
      <c r="B191">
        <v>5</v>
      </c>
      <c r="C191">
        <v>5</v>
      </c>
      <c r="D191">
        <v>84</v>
      </c>
      <c r="E191">
        <v>59</v>
      </c>
      <c r="F191" t="s">
        <v>791</v>
      </c>
      <c r="G191">
        <v>1</v>
      </c>
      <c r="H191" t="s">
        <v>793</v>
      </c>
      <c r="I191" s="79">
        <v>47</v>
      </c>
    </row>
    <row r="192" spans="1:9">
      <c r="A192">
        <v>191</v>
      </c>
      <c r="B192">
        <v>5</v>
      </c>
      <c r="C192">
        <v>5</v>
      </c>
      <c r="D192">
        <v>86</v>
      </c>
      <c r="E192">
        <v>58</v>
      </c>
      <c r="F192" t="s">
        <v>792</v>
      </c>
      <c r="G192">
        <v>6</v>
      </c>
      <c r="H192" t="s">
        <v>793</v>
      </c>
      <c r="I192" s="79">
        <v>58.5</v>
      </c>
    </row>
    <row r="193" spans="1:9">
      <c r="A193">
        <v>192</v>
      </c>
      <c r="B193">
        <v>5</v>
      </c>
      <c r="C193">
        <v>5</v>
      </c>
      <c r="D193">
        <v>79</v>
      </c>
      <c r="E193">
        <v>55</v>
      </c>
      <c r="F193" t="s">
        <v>791</v>
      </c>
      <c r="G193">
        <v>7</v>
      </c>
      <c r="H193" t="s">
        <v>793</v>
      </c>
      <c r="I193" s="79">
        <v>55</v>
      </c>
    </row>
    <row r="194" spans="1:9">
      <c r="A194">
        <v>193</v>
      </c>
      <c r="B194">
        <v>3</v>
      </c>
      <c r="C194">
        <v>5</v>
      </c>
      <c r="D194">
        <v>71</v>
      </c>
      <c r="E194">
        <v>41</v>
      </c>
      <c r="F194" t="s">
        <v>791</v>
      </c>
      <c r="G194">
        <v>3</v>
      </c>
      <c r="H194" t="s">
        <v>793</v>
      </c>
      <c r="I194" s="79">
        <v>57</v>
      </c>
    </row>
    <row r="195" spans="1:9">
      <c r="A195">
        <v>194</v>
      </c>
      <c r="B195">
        <v>5</v>
      </c>
      <c r="C195">
        <v>5</v>
      </c>
      <c r="D195">
        <v>78</v>
      </c>
      <c r="E195">
        <v>38</v>
      </c>
      <c r="F195" t="s">
        <v>791</v>
      </c>
      <c r="G195">
        <v>1</v>
      </c>
      <c r="H195" t="s">
        <v>793</v>
      </c>
      <c r="I195" s="79">
        <v>57</v>
      </c>
    </row>
    <row r="196" spans="1:9">
      <c r="A196">
        <v>195</v>
      </c>
      <c r="B196">
        <v>5</v>
      </c>
      <c r="C196">
        <v>6</v>
      </c>
      <c r="D196">
        <v>81</v>
      </c>
      <c r="E196">
        <v>46</v>
      </c>
      <c r="F196" t="s">
        <v>791</v>
      </c>
      <c r="G196">
        <v>0</v>
      </c>
      <c r="H196" t="s">
        <v>793</v>
      </c>
      <c r="I196" s="79">
        <v>60</v>
      </c>
    </row>
    <row r="197" spans="1:9">
      <c r="A197">
        <v>196</v>
      </c>
      <c r="B197">
        <v>3</v>
      </c>
      <c r="C197">
        <v>6</v>
      </c>
      <c r="D197">
        <v>82</v>
      </c>
      <c r="E197">
        <v>54</v>
      </c>
      <c r="F197" t="s">
        <v>791</v>
      </c>
      <c r="G197">
        <v>0</v>
      </c>
      <c r="H197" t="s">
        <v>793</v>
      </c>
      <c r="I197" s="79">
        <v>60</v>
      </c>
    </row>
    <row r="198" spans="1:9">
      <c r="A198">
        <v>197</v>
      </c>
      <c r="B198">
        <v>5</v>
      </c>
      <c r="C198">
        <v>6</v>
      </c>
      <c r="D198">
        <v>76</v>
      </c>
      <c r="E198">
        <v>36</v>
      </c>
      <c r="F198" t="s">
        <v>791</v>
      </c>
      <c r="G198">
        <v>4</v>
      </c>
      <c r="H198" t="s">
        <v>793</v>
      </c>
      <c r="I198" s="79">
        <v>59</v>
      </c>
    </row>
    <row r="199" spans="1:9">
      <c r="A199">
        <v>198</v>
      </c>
      <c r="B199">
        <v>5</v>
      </c>
      <c r="C199">
        <v>6</v>
      </c>
      <c r="D199">
        <v>83</v>
      </c>
      <c r="E199">
        <v>44</v>
      </c>
      <c r="F199" t="s">
        <v>791</v>
      </c>
      <c r="G199">
        <v>0</v>
      </c>
      <c r="H199" t="s">
        <v>793</v>
      </c>
      <c r="I199" s="79">
        <v>60</v>
      </c>
    </row>
    <row r="200" spans="1:9">
      <c r="A200">
        <v>199</v>
      </c>
      <c r="B200">
        <v>5</v>
      </c>
      <c r="C200">
        <v>6</v>
      </c>
      <c r="D200">
        <v>75</v>
      </c>
      <c r="E200">
        <v>50</v>
      </c>
      <c r="F200" t="s">
        <v>791</v>
      </c>
      <c r="G200">
        <v>0</v>
      </c>
      <c r="H200" t="s">
        <v>793</v>
      </c>
      <c r="I200" s="79">
        <v>65</v>
      </c>
    </row>
    <row r="201" spans="1:9">
      <c r="A201">
        <v>200</v>
      </c>
      <c r="B201">
        <v>5</v>
      </c>
      <c r="C201">
        <v>6</v>
      </c>
      <c r="D201">
        <v>75</v>
      </c>
      <c r="E201">
        <v>39</v>
      </c>
      <c r="F201" t="s">
        <v>791</v>
      </c>
      <c r="G201">
        <v>1</v>
      </c>
      <c r="H201" t="s">
        <v>793</v>
      </c>
      <c r="I201" s="79">
        <v>52</v>
      </c>
    </row>
    <row r="202" spans="1:9">
      <c r="A202">
        <v>201</v>
      </c>
      <c r="B202">
        <v>5</v>
      </c>
      <c r="C202">
        <v>6</v>
      </c>
      <c r="D202">
        <v>73</v>
      </c>
      <c r="E202">
        <v>38</v>
      </c>
      <c r="F202" t="s">
        <v>791</v>
      </c>
      <c r="G202">
        <v>0</v>
      </c>
      <c r="H202" t="s">
        <v>793</v>
      </c>
      <c r="I202" s="79">
        <v>58</v>
      </c>
    </row>
    <row r="203" spans="1:9">
      <c r="A203">
        <v>202</v>
      </c>
      <c r="B203">
        <v>4</v>
      </c>
      <c r="C203">
        <v>6</v>
      </c>
      <c r="D203">
        <v>74</v>
      </c>
      <c r="E203">
        <v>42</v>
      </c>
      <c r="F203" t="s">
        <v>791</v>
      </c>
      <c r="G203">
        <v>0</v>
      </c>
      <c r="H203" t="s">
        <v>793</v>
      </c>
      <c r="I203" s="79">
        <v>60</v>
      </c>
    </row>
    <row r="204" spans="1:9">
      <c r="A204">
        <v>203</v>
      </c>
      <c r="B204">
        <v>5</v>
      </c>
      <c r="C204">
        <v>6</v>
      </c>
      <c r="D204">
        <v>56</v>
      </c>
      <c r="E204">
        <v>30</v>
      </c>
      <c r="F204" t="s">
        <v>791</v>
      </c>
      <c r="G204">
        <v>0</v>
      </c>
      <c r="H204" t="s">
        <v>793</v>
      </c>
      <c r="I204" s="79">
        <v>74</v>
      </c>
    </row>
    <row r="205" spans="1:9">
      <c r="A205">
        <v>204</v>
      </c>
      <c r="B205">
        <v>3</v>
      </c>
      <c r="C205">
        <v>6</v>
      </c>
      <c r="D205">
        <v>61</v>
      </c>
      <c r="E205">
        <v>35</v>
      </c>
      <c r="F205" t="s">
        <v>791</v>
      </c>
      <c r="G205">
        <v>0</v>
      </c>
      <c r="H205" t="s">
        <v>793</v>
      </c>
      <c r="I205" s="79">
        <v>95</v>
      </c>
    </row>
    <row r="206" spans="1:9">
      <c r="A206">
        <v>205</v>
      </c>
      <c r="B206">
        <v>5</v>
      </c>
      <c r="C206">
        <v>6</v>
      </c>
      <c r="D206">
        <v>59</v>
      </c>
      <c r="E206">
        <v>34</v>
      </c>
      <c r="F206" t="s">
        <v>791</v>
      </c>
      <c r="G206">
        <v>0</v>
      </c>
      <c r="H206" t="s">
        <v>793</v>
      </c>
      <c r="I206" s="79">
        <v>97</v>
      </c>
    </row>
    <row r="207" spans="1:9">
      <c r="A207">
        <v>206</v>
      </c>
      <c r="B207">
        <v>5</v>
      </c>
      <c r="C207">
        <v>6</v>
      </c>
      <c r="D207">
        <v>63</v>
      </c>
      <c r="E207">
        <v>33</v>
      </c>
      <c r="F207" t="s">
        <v>791</v>
      </c>
      <c r="G207">
        <v>0</v>
      </c>
      <c r="H207" t="s">
        <v>793</v>
      </c>
      <c r="I207" s="79">
        <v>88</v>
      </c>
    </row>
    <row r="208" spans="1:9">
      <c r="A208">
        <v>207</v>
      </c>
      <c r="B208">
        <v>5</v>
      </c>
      <c r="C208">
        <v>6</v>
      </c>
      <c r="D208">
        <v>60</v>
      </c>
      <c r="E208">
        <v>36</v>
      </c>
      <c r="F208" t="s">
        <v>791</v>
      </c>
      <c r="G208">
        <v>0</v>
      </c>
      <c r="H208" t="s">
        <v>793</v>
      </c>
      <c r="I208" s="79">
        <v>94</v>
      </c>
    </row>
    <row r="209" spans="1:9">
      <c r="A209">
        <v>208</v>
      </c>
      <c r="B209">
        <v>5</v>
      </c>
      <c r="C209">
        <v>6</v>
      </c>
      <c r="D209">
        <v>62</v>
      </c>
      <c r="E209">
        <v>33</v>
      </c>
      <c r="F209" t="s">
        <v>792</v>
      </c>
      <c r="G209">
        <v>0</v>
      </c>
      <c r="H209" t="s">
        <v>793</v>
      </c>
      <c r="I209" s="79">
        <v>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B1" sqref="B1"/>
    </sheetView>
  </sheetViews>
  <sheetFormatPr defaultRowHeight="12.75"/>
  <cols>
    <col min="1" max="1" width="11.5703125" customWidth="1"/>
    <col min="2" max="2" width="10.42578125" customWidth="1"/>
    <col min="3" max="3" width="14.5703125" customWidth="1"/>
    <col min="4" max="4" width="12.140625" customWidth="1"/>
    <col min="5" max="5" width="13.85546875" customWidth="1"/>
    <col min="6" max="6" width="15.28515625" customWidth="1"/>
    <col min="7" max="7" width="15.5703125" customWidth="1"/>
  </cols>
  <sheetData>
    <row r="1" spans="1:7" ht="74.25" customHeight="1">
      <c r="A1" s="101" t="s">
        <v>837</v>
      </c>
      <c r="B1" s="101" t="s">
        <v>865</v>
      </c>
      <c r="C1" s="101" t="s">
        <v>864</v>
      </c>
      <c r="D1" s="101" t="s">
        <v>863</v>
      </c>
      <c r="E1" s="101" t="s">
        <v>862</v>
      </c>
      <c r="F1" s="101" t="s">
        <v>867</v>
      </c>
      <c r="G1" s="101" t="s">
        <v>866</v>
      </c>
    </row>
    <row r="2" spans="1:7" ht="22.5" customHeight="1">
      <c r="A2" s="102" t="s">
        <v>838</v>
      </c>
      <c r="B2" s="103">
        <v>0.751</v>
      </c>
      <c r="C2" s="103">
        <v>2.1</v>
      </c>
      <c r="D2" s="103">
        <v>103</v>
      </c>
      <c r="E2" s="103">
        <v>204</v>
      </c>
      <c r="F2" s="103">
        <v>185.74</v>
      </c>
      <c r="G2" s="103">
        <v>112</v>
      </c>
    </row>
    <row r="3" spans="1:7" ht="22.5" customHeight="1">
      <c r="A3" s="102" t="s">
        <v>839</v>
      </c>
      <c r="B3" s="103">
        <v>0.67600000000000005</v>
      </c>
      <c r="C3" s="103">
        <v>3.19</v>
      </c>
      <c r="D3" s="103">
        <v>107</v>
      </c>
      <c r="E3" s="103">
        <v>204</v>
      </c>
      <c r="F3" s="103">
        <v>184.95</v>
      </c>
      <c r="G3" s="103">
        <v>211</v>
      </c>
    </row>
    <row r="4" spans="1:7" ht="22.5" customHeight="1">
      <c r="A4" s="102" t="s">
        <v>840</v>
      </c>
      <c r="B4" s="103">
        <v>2.2040000000000002</v>
      </c>
      <c r="C4" s="103">
        <v>3.71</v>
      </c>
      <c r="D4" s="103">
        <v>108</v>
      </c>
      <c r="E4" s="103">
        <v>207</v>
      </c>
      <c r="F4" s="103">
        <v>185.79</v>
      </c>
      <c r="G4" s="103">
        <v>401</v>
      </c>
    </row>
    <row r="5" spans="1:7" ht="22.5" customHeight="1">
      <c r="A5" s="102" t="s">
        <v>841</v>
      </c>
      <c r="B5" s="103">
        <v>2.2160000000000002</v>
      </c>
      <c r="C5" s="103">
        <v>3.79</v>
      </c>
      <c r="D5" s="103">
        <v>116</v>
      </c>
      <c r="E5" s="103">
        <v>208</v>
      </c>
      <c r="F5" s="103">
        <v>188.19</v>
      </c>
      <c r="G5" s="103">
        <v>691</v>
      </c>
    </row>
    <row r="6" spans="1:7" ht="22.5" customHeight="1">
      <c r="A6" s="102" t="s">
        <v>842</v>
      </c>
      <c r="B6" s="103">
        <v>2.4329999999999998</v>
      </c>
      <c r="C6" s="103">
        <v>4.04</v>
      </c>
      <c r="D6" s="103">
        <v>117</v>
      </c>
      <c r="E6" s="103">
        <v>214</v>
      </c>
      <c r="F6" s="103">
        <v>196.66</v>
      </c>
      <c r="G6" s="103">
        <v>209</v>
      </c>
    </row>
    <row r="7" spans="1:7" ht="22.5" customHeight="1">
      <c r="A7" s="102" t="s">
        <v>843</v>
      </c>
      <c r="B7" s="103">
        <v>2.4820000000000002</v>
      </c>
      <c r="C7" s="103">
        <v>4.1500000000000004</v>
      </c>
      <c r="D7" s="103">
        <v>133</v>
      </c>
      <c r="E7" s="103">
        <v>215</v>
      </c>
      <c r="F7" s="103">
        <v>204.94</v>
      </c>
      <c r="G7" s="103">
        <v>321</v>
      </c>
    </row>
    <row r="8" spans="1:7" ht="22.5" customHeight="1">
      <c r="A8" s="102" t="s">
        <v>844</v>
      </c>
      <c r="B8" s="103">
        <v>2.5019999999999998</v>
      </c>
      <c r="C8" s="103">
        <v>4.2300000000000004</v>
      </c>
      <c r="D8" s="103">
        <v>130</v>
      </c>
      <c r="E8" s="103">
        <v>217</v>
      </c>
      <c r="F8" s="103">
        <v>235.69</v>
      </c>
      <c r="G8" s="103">
        <v>345</v>
      </c>
    </row>
    <row r="9" spans="1:7" ht="22.5" customHeight="1">
      <c r="A9" s="102" t="s">
        <v>845</v>
      </c>
      <c r="B9" s="103">
        <v>3.1819999999999999</v>
      </c>
      <c r="C9" s="103">
        <v>4.9400000000000004</v>
      </c>
      <c r="D9" s="103">
        <v>121</v>
      </c>
      <c r="E9" s="103">
        <v>217</v>
      </c>
      <c r="F9" s="103">
        <v>342.52</v>
      </c>
      <c r="G9" s="103">
        <v>799</v>
      </c>
    </row>
    <row r="10" spans="1:7" ht="22.5" customHeight="1">
      <c r="A10" s="102" t="s">
        <v>846</v>
      </c>
      <c r="B10" s="103">
        <v>3.472</v>
      </c>
      <c r="C10" s="103">
        <v>4.97</v>
      </c>
      <c r="D10" s="103">
        <v>144</v>
      </c>
      <c r="E10" s="103">
        <v>217</v>
      </c>
      <c r="F10" s="103">
        <v>355.69</v>
      </c>
      <c r="G10" s="103">
        <v>223</v>
      </c>
    </row>
    <row r="11" spans="1:7" ht="22.5" customHeight="1">
      <c r="A11" s="102" t="s">
        <v>847</v>
      </c>
      <c r="B11" s="103">
        <v>3.9550000000000001</v>
      </c>
      <c r="C11" s="103">
        <v>5.82</v>
      </c>
      <c r="D11" s="103">
        <v>144</v>
      </c>
      <c r="E11" s="103">
        <v>218</v>
      </c>
      <c r="F11" s="103">
        <v>393.56</v>
      </c>
      <c r="G11" s="103">
        <v>361</v>
      </c>
    </row>
    <row r="12" spans="1:7" ht="22.5" customHeight="1">
      <c r="A12" s="102" t="s">
        <v>848</v>
      </c>
      <c r="B12" s="103">
        <v>4.1429999999999998</v>
      </c>
      <c r="C12" s="103">
        <v>6.59</v>
      </c>
      <c r="D12" s="103">
        <v>145</v>
      </c>
      <c r="E12" s="103">
        <v>218</v>
      </c>
      <c r="F12" s="103">
        <v>430.69</v>
      </c>
      <c r="G12" s="103">
        <v>483</v>
      </c>
    </row>
    <row r="13" spans="1:7" ht="22.5" customHeight="1">
      <c r="A13" s="102" t="s">
        <v>849</v>
      </c>
      <c r="B13" s="103">
        <v>4.4210000000000003</v>
      </c>
      <c r="C13" s="103">
        <v>6.66</v>
      </c>
      <c r="D13" s="103">
        <v>148</v>
      </c>
      <c r="E13" s="103">
        <v>221</v>
      </c>
      <c r="F13" s="103">
        <v>472.23</v>
      </c>
      <c r="G13" s="103">
        <v>1039</v>
      </c>
    </row>
    <row r="14" spans="1:7" ht="22.5" customHeight="1">
      <c r="A14" s="102" t="s">
        <v>850</v>
      </c>
      <c r="B14" s="103">
        <v>4.4320000000000004</v>
      </c>
      <c r="C14" s="103">
        <v>6.88</v>
      </c>
      <c r="D14" s="103">
        <v>149</v>
      </c>
      <c r="E14" s="103">
        <v>222</v>
      </c>
      <c r="F14" s="103">
        <v>546.41</v>
      </c>
      <c r="G14" s="103">
        <v>319</v>
      </c>
    </row>
    <row r="15" spans="1:7" ht="22.5" customHeight="1">
      <c r="A15" s="102" t="s">
        <v>851</v>
      </c>
      <c r="B15" s="103">
        <v>5.0540000000000003</v>
      </c>
      <c r="C15" s="103">
        <v>7.57</v>
      </c>
      <c r="D15" s="103">
        <v>153</v>
      </c>
      <c r="E15" s="103">
        <v>224</v>
      </c>
      <c r="F15" s="103">
        <v>541.35</v>
      </c>
      <c r="G15" s="103">
        <v>482</v>
      </c>
    </row>
    <row r="16" spans="1:7" ht="22.5" customHeight="1">
      <c r="A16" s="102" t="s">
        <v>852</v>
      </c>
      <c r="B16" s="103">
        <v>5.1859999999999999</v>
      </c>
      <c r="C16" s="103">
        <v>7.59</v>
      </c>
      <c r="D16" s="103">
        <v>154</v>
      </c>
      <c r="E16" s="103">
        <v>224</v>
      </c>
      <c r="F16" s="103">
        <v>543.9</v>
      </c>
      <c r="G16" s="103">
        <v>609</v>
      </c>
    </row>
    <row r="17" spans="1:7" ht="22.5" customHeight="1">
      <c r="A17" s="102" t="s">
        <v>853</v>
      </c>
      <c r="B17" s="103">
        <v>5.2759999999999998</v>
      </c>
      <c r="C17" s="103">
        <v>7.77</v>
      </c>
      <c r="D17" s="103">
        <v>160</v>
      </c>
      <c r="E17" s="103">
        <v>226</v>
      </c>
      <c r="F17" s="103">
        <v>543.87</v>
      </c>
      <c r="G17" s="103">
        <v>1425</v>
      </c>
    </row>
    <row r="18" spans="1:7" ht="22.5" customHeight="1">
      <c r="A18" s="102" t="s">
        <v>854</v>
      </c>
      <c r="B18" s="103">
        <v>5.3680000000000003</v>
      </c>
      <c r="C18" s="103">
        <v>7.93</v>
      </c>
      <c r="D18" s="103">
        <v>162</v>
      </c>
      <c r="E18" s="103">
        <v>227</v>
      </c>
      <c r="F18" s="103">
        <v>543.14</v>
      </c>
      <c r="G18" s="103">
        <v>473</v>
      </c>
    </row>
    <row r="19" spans="1:7" ht="22.5" customHeight="1">
      <c r="A19" s="102" t="s">
        <v>855</v>
      </c>
      <c r="B19" s="103">
        <v>5.415</v>
      </c>
      <c r="C19" s="103">
        <v>7.94</v>
      </c>
      <c r="D19" s="103">
        <v>166</v>
      </c>
      <c r="E19" s="103">
        <v>228</v>
      </c>
      <c r="F19" s="103">
        <v>540.75</v>
      </c>
      <c r="G19" s="103">
        <v>727</v>
      </c>
    </row>
    <row r="20" spans="1:7" ht="22.5" customHeight="1">
      <c r="A20" s="102" t="s">
        <v>856</v>
      </c>
      <c r="B20" s="103">
        <v>5.9539999999999997</v>
      </c>
      <c r="C20" s="103">
        <v>9.01</v>
      </c>
      <c r="D20" s="103">
        <v>167</v>
      </c>
      <c r="E20" s="103">
        <v>229</v>
      </c>
      <c r="F20" s="103">
        <v>535.23</v>
      </c>
      <c r="G20" s="103">
        <v>899</v>
      </c>
    </row>
    <row r="21" spans="1:7" ht="22.5" customHeight="1">
      <c r="A21" s="102" t="s">
        <v>857</v>
      </c>
      <c r="B21" s="103">
        <v>5.9770000000000003</v>
      </c>
      <c r="C21" s="103">
        <v>9.01</v>
      </c>
      <c r="D21" s="103">
        <v>176</v>
      </c>
      <c r="E21" s="103">
        <v>230</v>
      </c>
      <c r="F21" s="103">
        <v>529.73</v>
      </c>
      <c r="G21" s="103">
        <v>1109</v>
      </c>
    </row>
    <row r="22" spans="1:7" ht="22.5" customHeight="1">
      <c r="A22" s="102" t="s">
        <v>858</v>
      </c>
      <c r="B22" s="103">
        <v>6.7910000000000004</v>
      </c>
      <c r="C22" s="103">
        <v>9.11</v>
      </c>
      <c r="D22" s="103">
        <v>178</v>
      </c>
      <c r="E22" s="103">
        <v>231</v>
      </c>
      <c r="F22" s="103">
        <v>531.86</v>
      </c>
      <c r="G22" s="103">
        <v>577</v>
      </c>
    </row>
    <row r="23" spans="1:7" ht="22.5" customHeight="1">
      <c r="A23" s="102" t="s">
        <v>859</v>
      </c>
      <c r="B23" s="103">
        <v>7.0419999999999998</v>
      </c>
      <c r="C23" s="103">
        <v>9.18</v>
      </c>
      <c r="D23" s="103">
        <v>183</v>
      </c>
      <c r="E23" s="103">
        <v>232</v>
      </c>
      <c r="F23" s="103">
        <v>532.82000000000005</v>
      </c>
      <c r="G23" s="103">
        <v>872</v>
      </c>
    </row>
    <row r="24" spans="1:7" ht="22.5" customHeight="1">
      <c r="A24" s="102" t="s">
        <v>860</v>
      </c>
      <c r="B24" s="103">
        <v>8.3049999999999997</v>
      </c>
      <c r="C24" s="103">
        <v>9.43</v>
      </c>
      <c r="D24" s="103">
        <v>203</v>
      </c>
      <c r="E24" s="103">
        <v>204</v>
      </c>
      <c r="F24" s="103">
        <v>532.91</v>
      </c>
      <c r="G24" s="103">
        <v>932</v>
      </c>
    </row>
    <row r="25" spans="1:7" ht="22.5" customHeight="1">
      <c r="A25" s="102" t="s">
        <v>861</v>
      </c>
      <c r="B25" s="103">
        <v>8.5649999999999995</v>
      </c>
      <c r="C25" s="103">
        <v>9.5299999999999994</v>
      </c>
      <c r="D25" s="103">
        <v>221</v>
      </c>
      <c r="E25" s="103">
        <v>204</v>
      </c>
      <c r="F25" s="103">
        <v>533.1</v>
      </c>
      <c r="G25" s="103">
        <v>2081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9"/>
  <sheetViews>
    <sheetView workbookViewId="0">
      <selection activeCell="F31" sqref="F31"/>
    </sheetView>
  </sheetViews>
  <sheetFormatPr defaultColWidth="9.28515625" defaultRowHeight="12.75"/>
  <cols>
    <col min="1" max="1" width="4.28515625" style="15" customWidth="1"/>
    <col min="2" max="2" width="7.28515625" style="23" customWidth="1"/>
    <col min="3" max="3" width="7.42578125" style="23" customWidth="1"/>
    <col min="4" max="4" width="7.140625" style="23" customWidth="1"/>
    <col min="5" max="5" width="7" style="23" customWidth="1"/>
    <col min="6" max="6" width="7.42578125" style="23" customWidth="1"/>
    <col min="7" max="7" width="5.42578125" style="23" customWidth="1"/>
    <col min="8" max="8" width="6" style="23" customWidth="1"/>
    <col min="9" max="9" width="8.140625" style="23" customWidth="1"/>
    <col min="10" max="10" width="9.42578125" style="23" customWidth="1"/>
    <col min="11" max="11" width="11.28515625" style="23" customWidth="1"/>
    <col min="12" max="12" width="39.85546875" style="23" customWidth="1"/>
    <col min="13" max="256" width="9.28515625" style="23"/>
    <col min="257" max="257" width="4.28515625" style="23" customWidth="1"/>
    <col min="258" max="258" width="7.28515625" style="23" customWidth="1"/>
    <col min="259" max="259" width="7.42578125" style="23" customWidth="1"/>
    <col min="260" max="260" width="7.140625" style="23" customWidth="1"/>
    <col min="261" max="261" width="7" style="23" customWidth="1"/>
    <col min="262" max="262" width="7.42578125" style="23" customWidth="1"/>
    <col min="263" max="263" width="5.42578125" style="23" customWidth="1"/>
    <col min="264" max="264" width="6" style="23" customWidth="1"/>
    <col min="265" max="265" width="8.140625" style="23" customWidth="1"/>
    <col min="266" max="266" width="9.42578125" style="23" customWidth="1"/>
    <col min="267" max="267" width="11.28515625" style="23" customWidth="1"/>
    <col min="268" max="268" width="39.85546875" style="23" customWidth="1"/>
    <col min="269" max="512" width="9.28515625" style="23"/>
    <col min="513" max="513" width="4.28515625" style="23" customWidth="1"/>
    <col min="514" max="514" width="7.28515625" style="23" customWidth="1"/>
    <col min="515" max="515" width="7.42578125" style="23" customWidth="1"/>
    <col min="516" max="516" width="7.140625" style="23" customWidth="1"/>
    <col min="517" max="517" width="7" style="23" customWidth="1"/>
    <col min="518" max="518" width="7.42578125" style="23" customWidth="1"/>
    <col min="519" max="519" width="5.42578125" style="23" customWidth="1"/>
    <col min="520" max="520" width="6" style="23" customWidth="1"/>
    <col min="521" max="521" width="8.140625" style="23" customWidth="1"/>
    <col min="522" max="522" width="9.42578125" style="23" customWidth="1"/>
    <col min="523" max="523" width="11.28515625" style="23" customWidth="1"/>
    <col min="524" max="524" width="39.85546875" style="23" customWidth="1"/>
    <col min="525" max="768" width="9.28515625" style="23"/>
    <col min="769" max="769" width="4.28515625" style="23" customWidth="1"/>
    <col min="770" max="770" width="7.28515625" style="23" customWidth="1"/>
    <col min="771" max="771" width="7.42578125" style="23" customWidth="1"/>
    <col min="772" max="772" width="7.140625" style="23" customWidth="1"/>
    <col min="773" max="773" width="7" style="23" customWidth="1"/>
    <col min="774" max="774" width="7.42578125" style="23" customWidth="1"/>
    <col min="775" max="775" width="5.42578125" style="23" customWidth="1"/>
    <col min="776" max="776" width="6" style="23" customWidth="1"/>
    <col min="777" max="777" width="8.140625" style="23" customWidth="1"/>
    <col min="778" max="778" width="9.42578125" style="23" customWidth="1"/>
    <col min="779" max="779" width="11.28515625" style="23" customWidth="1"/>
    <col min="780" max="780" width="39.85546875" style="23" customWidth="1"/>
    <col min="781" max="1024" width="9.28515625" style="23"/>
    <col min="1025" max="1025" width="4.28515625" style="23" customWidth="1"/>
    <col min="1026" max="1026" width="7.28515625" style="23" customWidth="1"/>
    <col min="1027" max="1027" width="7.42578125" style="23" customWidth="1"/>
    <col min="1028" max="1028" width="7.140625" style="23" customWidth="1"/>
    <col min="1029" max="1029" width="7" style="23" customWidth="1"/>
    <col min="1030" max="1030" width="7.42578125" style="23" customWidth="1"/>
    <col min="1031" max="1031" width="5.42578125" style="23" customWidth="1"/>
    <col min="1032" max="1032" width="6" style="23" customWidth="1"/>
    <col min="1033" max="1033" width="8.140625" style="23" customWidth="1"/>
    <col min="1034" max="1034" width="9.42578125" style="23" customWidth="1"/>
    <col min="1035" max="1035" width="11.28515625" style="23" customWidth="1"/>
    <col min="1036" max="1036" width="39.85546875" style="23" customWidth="1"/>
    <col min="1037" max="1280" width="9.28515625" style="23"/>
    <col min="1281" max="1281" width="4.28515625" style="23" customWidth="1"/>
    <col min="1282" max="1282" width="7.28515625" style="23" customWidth="1"/>
    <col min="1283" max="1283" width="7.42578125" style="23" customWidth="1"/>
    <col min="1284" max="1284" width="7.140625" style="23" customWidth="1"/>
    <col min="1285" max="1285" width="7" style="23" customWidth="1"/>
    <col min="1286" max="1286" width="7.42578125" style="23" customWidth="1"/>
    <col min="1287" max="1287" width="5.42578125" style="23" customWidth="1"/>
    <col min="1288" max="1288" width="6" style="23" customWidth="1"/>
    <col min="1289" max="1289" width="8.140625" style="23" customWidth="1"/>
    <col min="1290" max="1290" width="9.42578125" style="23" customWidth="1"/>
    <col min="1291" max="1291" width="11.28515625" style="23" customWidth="1"/>
    <col min="1292" max="1292" width="39.85546875" style="23" customWidth="1"/>
    <col min="1293" max="1536" width="9.28515625" style="23"/>
    <col min="1537" max="1537" width="4.28515625" style="23" customWidth="1"/>
    <col min="1538" max="1538" width="7.28515625" style="23" customWidth="1"/>
    <col min="1539" max="1539" width="7.42578125" style="23" customWidth="1"/>
    <col min="1540" max="1540" width="7.140625" style="23" customWidth="1"/>
    <col min="1541" max="1541" width="7" style="23" customWidth="1"/>
    <col min="1542" max="1542" width="7.42578125" style="23" customWidth="1"/>
    <col min="1543" max="1543" width="5.42578125" style="23" customWidth="1"/>
    <col min="1544" max="1544" width="6" style="23" customWidth="1"/>
    <col min="1545" max="1545" width="8.140625" style="23" customWidth="1"/>
    <col min="1546" max="1546" width="9.42578125" style="23" customWidth="1"/>
    <col min="1547" max="1547" width="11.28515625" style="23" customWidth="1"/>
    <col min="1548" max="1548" width="39.85546875" style="23" customWidth="1"/>
    <col min="1549" max="1792" width="9.28515625" style="23"/>
    <col min="1793" max="1793" width="4.28515625" style="23" customWidth="1"/>
    <col min="1794" max="1794" width="7.28515625" style="23" customWidth="1"/>
    <col min="1795" max="1795" width="7.42578125" style="23" customWidth="1"/>
    <col min="1796" max="1796" width="7.140625" style="23" customWidth="1"/>
    <col min="1797" max="1797" width="7" style="23" customWidth="1"/>
    <col min="1798" max="1798" width="7.42578125" style="23" customWidth="1"/>
    <col min="1799" max="1799" width="5.42578125" style="23" customWidth="1"/>
    <col min="1800" max="1800" width="6" style="23" customWidth="1"/>
    <col min="1801" max="1801" width="8.140625" style="23" customWidth="1"/>
    <col min="1802" max="1802" width="9.42578125" style="23" customWidth="1"/>
    <col min="1803" max="1803" width="11.28515625" style="23" customWidth="1"/>
    <col min="1804" max="1804" width="39.85546875" style="23" customWidth="1"/>
    <col min="1805" max="2048" width="9.28515625" style="23"/>
    <col min="2049" max="2049" width="4.28515625" style="23" customWidth="1"/>
    <col min="2050" max="2050" width="7.28515625" style="23" customWidth="1"/>
    <col min="2051" max="2051" width="7.42578125" style="23" customWidth="1"/>
    <col min="2052" max="2052" width="7.140625" style="23" customWidth="1"/>
    <col min="2053" max="2053" width="7" style="23" customWidth="1"/>
    <col min="2054" max="2054" width="7.42578125" style="23" customWidth="1"/>
    <col min="2055" max="2055" width="5.42578125" style="23" customWidth="1"/>
    <col min="2056" max="2056" width="6" style="23" customWidth="1"/>
    <col min="2057" max="2057" width="8.140625" style="23" customWidth="1"/>
    <col min="2058" max="2058" width="9.42578125" style="23" customWidth="1"/>
    <col min="2059" max="2059" width="11.28515625" style="23" customWidth="1"/>
    <col min="2060" max="2060" width="39.85546875" style="23" customWidth="1"/>
    <col min="2061" max="2304" width="9.28515625" style="23"/>
    <col min="2305" max="2305" width="4.28515625" style="23" customWidth="1"/>
    <col min="2306" max="2306" width="7.28515625" style="23" customWidth="1"/>
    <col min="2307" max="2307" width="7.42578125" style="23" customWidth="1"/>
    <col min="2308" max="2308" width="7.140625" style="23" customWidth="1"/>
    <col min="2309" max="2309" width="7" style="23" customWidth="1"/>
    <col min="2310" max="2310" width="7.42578125" style="23" customWidth="1"/>
    <col min="2311" max="2311" width="5.42578125" style="23" customWidth="1"/>
    <col min="2312" max="2312" width="6" style="23" customWidth="1"/>
    <col min="2313" max="2313" width="8.140625" style="23" customWidth="1"/>
    <col min="2314" max="2314" width="9.42578125" style="23" customWidth="1"/>
    <col min="2315" max="2315" width="11.28515625" style="23" customWidth="1"/>
    <col min="2316" max="2316" width="39.85546875" style="23" customWidth="1"/>
    <col min="2317" max="2560" width="9.28515625" style="23"/>
    <col min="2561" max="2561" width="4.28515625" style="23" customWidth="1"/>
    <col min="2562" max="2562" width="7.28515625" style="23" customWidth="1"/>
    <col min="2563" max="2563" width="7.42578125" style="23" customWidth="1"/>
    <col min="2564" max="2564" width="7.140625" style="23" customWidth="1"/>
    <col min="2565" max="2565" width="7" style="23" customWidth="1"/>
    <col min="2566" max="2566" width="7.42578125" style="23" customWidth="1"/>
    <col min="2567" max="2567" width="5.42578125" style="23" customWidth="1"/>
    <col min="2568" max="2568" width="6" style="23" customWidth="1"/>
    <col min="2569" max="2569" width="8.140625" style="23" customWidth="1"/>
    <col min="2570" max="2570" width="9.42578125" style="23" customWidth="1"/>
    <col min="2571" max="2571" width="11.28515625" style="23" customWidth="1"/>
    <col min="2572" max="2572" width="39.85546875" style="23" customWidth="1"/>
    <col min="2573" max="2816" width="9.28515625" style="23"/>
    <col min="2817" max="2817" width="4.28515625" style="23" customWidth="1"/>
    <col min="2818" max="2818" width="7.28515625" style="23" customWidth="1"/>
    <col min="2819" max="2819" width="7.42578125" style="23" customWidth="1"/>
    <col min="2820" max="2820" width="7.140625" style="23" customWidth="1"/>
    <col min="2821" max="2821" width="7" style="23" customWidth="1"/>
    <col min="2822" max="2822" width="7.42578125" style="23" customWidth="1"/>
    <col min="2823" max="2823" width="5.42578125" style="23" customWidth="1"/>
    <col min="2824" max="2824" width="6" style="23" customWidth="1"/>
    <col min="2825" max="2825" width="8.140625" style="23" customWidth="1"/>
    <col min="2826" max="2826" width="9.42578125" style="23" customWidth="1"/>
    <col min="2827" max="2827" width="11.28515625" style="23" customWidth="1"/>
    <col min="2828" max="2828" width="39.85546875" style="23" customWidth="1"/>
    <col min="2829" max="3072" width="9.28515625" style="23"/>
    <col min="3073" max="3073" width="4.28515625" style="23" customWidth="1"/>
    <col min="3074" max="3074" width="7.28515625" style="23" customWidth="1"/>
    <col min="3075" max="3075" width="7.42578125" style="23" customWidth="1"/>
    <col min="3076" max="3076" width="7.140625" style="23" customWidth="1"/>
    <col min="3077" max="3077" width="7" style="23" customWidth="1"/>
    <col min="3078" max="3078" width="7.42578125" style="23" customWidth="1"/>
    <col min="3079" max="3079" width="5.42578125" style="23" customWidth="1"/>
    <col min="3080" max="3080" width="6" style="23" customWidth="1"/>
    <col min="3081" max="3081" width="8.140625" style="23" customWidth="1"/>
    <col min="3082" max="3082" width="9.42578125" style="23" customWidth="1"/>
    <col min="3083" max="3083" width="11.28515625" style="23" customWidth="1"/>
    <col min="3084" max="3084" width="39.85546875" style="23" customWidth="1"/>
    <col min="3085" max="3328" width="9.28515625" style="23"/>
    <col min="3329" max="3329" width="4.28515625" style="23" customWidth="1"/>
    <col min="3330" max="3330" width="7.28515625" style="23" customWidth="1"/>
    <col min="3331" max="3331" width="7.42578125" style="23" customWidth="1"/>
    <col min="3332" max="3332" width="7.140625" style="23" customWidth="1"/>
    <col min="3333" max="3333" width="7" style="23" customWidth="1"/>
    <col min="3334" max="3334" width="7.42578125" style="23" customWidth="1"/>
    <col min="3335" max="3335" width="5.42578125" style="23" customWidth="1"/>
    <col min="3336" max="3336" width="6" style="23" customWidth="1"/>
    <col min="3337" max="3337" width="8.140625" style="23" customWidth="1"/>
    <col min="3338" max="3338" width="9.42578125" style="23" customWidth="1"/>
    <col min="3339" max="3339" width="11.28515625" style="23" customWidth="1"/>
    <col min="3340" max="3340" width="39.85546875" style="23" customWidth="1"/>
    <col min="3341" max="3584" width="9.28515625" style="23"/>
    <col min="3585" max="3585" width="4.28515625" style="23" customWidth="1"/>
    <col min="3586" max="3586" width="7.28515625" style="23" customWidth="1"/>
    <col min="3587" max="3587" width="7.42578125" style="23" customWidth="1"/>
    <col min="3588" max="3588" width="7.140625" style="23" customWidth="1"/>
    <col min="3589" max="3589" width="7" style="23" customWidth="1"/>
    <col min="3590" max="3590" width="7.42578125" style="23" customWidth="1"/>
    <col min="3591" max="3591" width="5.42578125" style="23" customWidth="1"/>
    <col min="3592" max="3592" width="6" style="23" customWidth="1"/>
    <col min="3593" max="3593" width="8.140625" style="23" customWidth="1"/>
    <col min="3594" max="3594" width="9.42578125" style="23" customWidth="1"/>
    <col min="3595" max="3595" width="11.28515625" style="23" customWidth="1"/>
    <col min="3596" max="3596" width="39.85546875" style="23" customWidth="1"/>
    <col min="3597" max="3840" width="9.28515625" style="23"/>
    <col min="3841" max="3841" width="4.28515625" style="23" customWidth="1"/>
    <col min="3842" max="3842" width="7.28515625" style="23" customWidth="1"/>
    <col min="3843" max="3843" width="7.42578125" style="23" customWidth="1"/>
    <col min="3844" max="3844" width="7.140625" style="23" customWidth="1"/>
    <col min="3845" max="3845" width="7" style="23" customWidth="1"/>
    <col min="3846" max="3846" width="7.42578125" style="23" customWidth="1"/>
    <col min="3847" max="3847" width="5.42578125" style="23" customWidth="1"/>
    <col min="3848" max="3848" width="6" style="23" customWidth="1"/>
    <col min="3849" max="3849" width="8.140625" style="23" customWidth="1"/>
    <col min="3850" max="3850" width="9.42578125" style="23" customWidth="1"/>
    <col min="3851" max="3851" width="11.28515625" style="23" customWidth="1"/>
    <col min="3852" max="3852" width="39.85546875" style="23" customWidth="1"/>
    <col min="3853" max="4096" width="9.28515625" style="23"/>
    <col min="4097" max="4097" width="4.28515625" style="23" customWidth="1"/>
    <col min="4098" max="4098" width="7.28515625" style="23" customWidth="1"/>
    <col min="4099" max="4099" width="7.42578125" style="23" customWidth="1"/>
    <col min="4100" max="4100" width="7.140625" style="23" customWidth="1"/>
    <col min="4101" max="4101" width="7" style="23" customWidth="1"/>
    <col min="4102" max="4102" width="7.42578125" style="23" customWidth="1"/>
    <col min="4103" max="4103" width="5.42578125" style="23" customWidth="1"/>
    <col min="4104" max="4104" width="6" style="23" customWidth="1"/>
    <col min="4105" max="4105" width="8.140625" style="23" customWidth="1"/>
    <col min="4106" max="4106" width="9.42578125" style="23" customWidth="1"/>
    <col min="4107" max="4107" width="11.28515625" style="23" customWidth="1"/>
    <col min="4108" max="4108" width="39.85546875" style="23" customWidth="1"/>
    <col min="4109" max="4352" width="9.28515625" style="23"/>
    <col min="4353" max="4353" width="4.28515625" style="23" customWidth="1"/>
    <col min="4354" max="4354" width="7.28515625" style="23" customWidth="1"/>
    <col min="4355" max="4355" width="7.42578125" style="23" customWidth="1"/>
    <col min="4356" max="4356" width="7.140625" style="23" customWidth="1"/>
    <col min="4357" max="4357" width="7" style="23" customWidth="1"/>
    <col min="4358" max="4358" width="7.42578125" style="23" customWidth="1"/>
    <col min="4359" max="4359" width="5.42578125" style="23" customWidth="1"/>
    <col min="4360" max="4360" width="6" style="23" customWidth="1"/>
    <col min="4361" max="4361" width="8.140625" style="23" customWidth="1"/>
    <col min="4362" max="4362" width="9.42578125" style="23" customWidth="1"/>
    <col min="4363" max="4363" width="11.28515625" style="23" customWidth="1"/>
    <col min="4364" max="4364" width="39.85546875" style="23" customWidth="1"/>
    <col min="4365" max="4608" width="9.28515625" style="23"/>
    <col min="4609" max="4609" width="4.28515625" style="23" customWidth="1"/>
    <col min="4610" max="4610" width="7.28515625" style="23" customWidth="1"/>
    <col min="4611" max="4611" width="7.42578125" style="23" customWidth="1"/>
    <col min="4612" max="4612" width="7.140625" style="23" customWidth="1"/>
    <col min="4613" max="4613" width="7" style="23" customWidth="1"/>
    <col min="4614" max="4614" width="7.42578125" style="23" customWidth="1"/>
    <col min="4615" max="4615" width="5.42578125" style="23" customWidth="1"/>
    <col min="4616" max="4616" width="6" style="23" customWidth="1"/>
    <col min="4617" max="4617" width="8.140625" style="23" customWidth="1"/>
    <col min="4618" max="4618" width="9.42578125" style="23" customWidth="1"/>
    <col min="4619" max="4619" width="11.28515625" style="23" customWidth="1"/>
    <col min="4620" max="4620" width="39.85546875" style="23" customWidth="1"/>
    <col min="4621" max="4864" width="9.28515625" style="23"/>
    <col min="4865" max="4865" width="4.28515625" style="23" customWidth="1"/>
    <col min="4866" max="4866" width="7.28515625" style="23" customWidth="1"/>
    <col min="4867" max="4867" width="7.42578125" style="23" customWidth="1"/>
    <col min="4868" max="4868" width="7.140625" style="23" customWidth="1"/>
    <col min="4869" max="4869" width="7" style="23" customWidth="1"/>
    <col min="4870" max="4870" width="7.42578125" style="23" customWidth="1"/>
    <col min="4871" max="4871" width="5.42578125" style="23" customWidth="1"/>
    <col min="4872" max="4872" width="6" style="23" customWidth="1"/>
    <col min="4873" max="4873" width="8.140625" style="23" customWidth="1"/>
    <col min="4874" max="4874" width="9.42578125" style="23" customWidth="1"/>
    <col min="4875" max="4875" width="11.28515625" style="23" customWidth="1"/>
    <col min="4876" max="4876" width="39.85546875" style="23" customWidth="1"/>
    <col min="4877" max="5120" width="9.28515625" style="23"/>
    <col min="5121" max="5121" width="4.28515625" style="23" customWidth="1"/>
    <col min="5122" max="5122" width="7.28515625" style="23" customWidth="1"/>
    <col min="5123" max="5123" width="7.42578125" style="23" customWidth="1"/>
    <col min="5124" max="5124" width="7.140625" style="23" customWidth="1"/>
    <col min="5125" max="5125" width="7" style="23" customWidth="1"/>
    <col min="5126" max="5126" width="7.42578125" style="23" customWidth="1"/>
    <col min="5127" max="5127" width="5.42578125" style="23" customWidth="1"/>
    <col min="5128" max="5128" width="6" style="23" customWidth="1"/>
    <col min="5129" max="5129" width="8.140625" style="23" customWidth="1"/>
    <col min="5130" max="5130" width="9.42578125" style="23" customWidth="1"/>
    <col min="5131" max="5131" width="11.28515625" style="23" customWidth="1"/>
    <col min="5132" max="5132" width="39.85546875" style="23" customWidth="1"/>
    <col min="5133" max="5376" width="9.28515625" style="23"/>
    <col min="5377" max="5377" width="4.28515625" style="23" customWidth="1"/>
    <col min="5378" max="5378" width="7.28515625" style="23" customWidth="1"/>
    <col min="5379" max="5379" width="7.42578125" style="23" customWidth="1"/>
    <col min="5380" max="5380" width="7.140625" style="23" customWidth="1"/>
    <col min="5381" max="5381" width="7" style="23" customWidth="1"/>
    <col min="5382" max="5382" width="7.42578125" style="23" customWidth="1"/>
    <col min="5383" max="5383" width="5.42578125" style="23" customWidth="1"/>
    <col min="5384" max="5384" width="6" style="23" customWidth="1"/>
    <col min="5385" max="5385" width="8.140625" style="23" customWidth="1"/>
    <col min="5386" max="5386" width="9.42578125" style="23" customWidth="1"/>
    <col min="5387" max="5387" width="11.28515625" style="23" customWidth="1"/>
    <col min="5388" max="5388" width="39.85546875" style="23" customWidth="1"/>
    <col min="5389" max="5632" width="9.28515625" style="23"/>
    <col min="5633" max="5633" width="4.28515625" style="23" customWidth="1"/>
    <col min="5634" max="5634" width="7.28515625" style="23" customWidth="1"/>
    <col min="5635" max="5635" width="7.42578125" style="23" customWidth="1"/>
    <col min="5636" max="5636" width="7.140625" style="23" customWidth="1"/>
    <col min="5637" max="5637" width="7" style="23" customWidth="1"/>
    <col min="5638" max="5638" width="7.42578125" style="23" customWidth="1"/>
    <col min="5639" max="5639" width="5.42578125" style="23" customWidth="1"/>
    <col min="5640" max="5640" width="6" style="23" customWidth="1"/>
    <col min="5641" max="5641" width="8.140625" style="23" customWidth="1"/>
    <col min="5642" max="5642" width="9.42578125" style="23" customWidth="1"/>
    <col min="5643" max="5643" width="11.28515625" style="23" customWidth="1"/>
    <col min="5644" max="5644" width="39.85546875" style="23" customWidth="1"/>
    <col min="5645" max="5888" width="9.28515625" style="23"/>
    <col min="5889" max="5889" width="4.28515625" style="23" customWidth="1"/>
    <col min="5890" max="5890" width="7.28515625" style="23" customWidth="1"/>
    <col min="5891" max="5891" width="7.42578125" style="23" customWidth="1"/>
    <col min="5892" max="5892" width="7.140625" style="23" customWidth="1"/>
    <col min="5893" max="5893" width="7" style="23" customWidth="1"/>
    <col min="5894" max="5894" width="7.42578125" style="23" customWidth="1"/>
    <col min="5895" max="5895" width="5.42578125" style="23" customWidth="1"/>
    <col min="5896" max="5896" width="6" style="23" customWidth="1"/>
    <col min="5897" max="5897" width="8.140625" style="23" customWidth="1"/>
    <col min="5898" max="5898" width="9.42578125" style="23" customWidth="1"/>
    <col min="5899" max="5899" width="11.28515625" style="23" customWidth="1"/>
    <col min="5900" max="5900" width="39.85546875" style="23" customWidth="1"/>
    <col min="5901" max="6144" width="9.28515625" style="23"/>
    <col min="6145" max="6145" width="4.28515625" style="23" customWidth="1"/>
    <col min="6146" max="6146" width="7.28515625" style="23" customWidth="1"/>
    <col min="6147" max="6147" width="7.42578125" style="23" customWidth="1"/>
    <col min="6148" max="6148" width="7.140625" style="23" customWidth="1"/>
    <col min="6149" max="6149" width="7" style="23" customWidth="1"/>
    <col min="6150" max="6150" width="7.42578125" style="23" customWidth="1"/>
    <col min="6151" max="6151" width="5.42578125" style="23" customWidth="1"/>
    <col min="6152" max="6152" width="6" style="23" customWidth="1"/>
    <col min="6153" max="6153" width="8.140625" style="23" customWidth="1"/>
    <col min="6154" max="6154" width="9.42578125" style="23" customWidth="1"/>
    <col min="6155" max="6155" width="11.28515625" style="23" customWidth="1"/>
    <col min="6156" max="6156" width="39.85546875" style="23" customWidth="1"/>
    <col min="6157" max="6400" width="9.28515625" style="23"/>
    <col min="6401" max="6401" width="4.28515625" style="23" customWidth="1"/>
    <col min="6402" max="6402" width="7.28515625" style="23" customWidth="1"/>
    <col min="6403" max="6403" width="7.42578125" style="23" customWidth="1"/>
    <col min="6404" max="6404" width="7.140625" style="23" customWidth="1"/>
    <col min="6405" max="6405" width="7" style="23" customWidth="1"/>
    <col min="6406" max="6406" width="7.42578125" style="23" customWidth="1"/>
    <col min="6407" max="6407" width="5.42578125" style="23" customWidth="1"/>
    <col min="6408" max="6408" width="6" style="23" customWidth="1"/>
    <col min="6409" max="6409" width="8.140625" style="23" customWidth="1"/>
    <col min="6410" max="6410" width="9.42578125" style="23" customWidth="1"/>
    <col min="6411" max="6411" width="11.28515625" style="23" customWidth="1"/>
    <col min="6412" max="6412" width="39.85546875" style="23" customWidth="1"/>
    <col min="6413" max="6656" width="9.28515625" style="23"/>
    <col min="6657" max="6657" width="4.28515625" style="23" customWidth="1"/>
    <col min="6658" max="6658" width="7.28515625" style="23" customWidth="1"/>
    <col min="6659" max="6659" width="7.42578125" style="23" customWidth="1"/>
    <col min="6660" max="6660" width="7.140625" style="23" customWidth="1"/>
    <col min="6661" max="6661" width="7" style="23" customWidth="1"/>
    <col min="6662" max="6662" width="7.42578125" style="23" customWidth="1"/>
    <col min="6663" max="6663" width="5.42578125" style="23" customWidth="1"/>
    <col min="6664" max="6664" width="6" style="23" customWidth="1"/>
    <col min="6665" max="6665" width="8.140625" style="23" customWidth="1"/>
    <col min="6666" max="6666" width="9.42578125" style="23" customWidth="1"/>
    <col min="6667" max="6667" width="11.28515625" style="23" customWidth="1"/>
    <col min="6668" max="6668" width="39.85546875" style="23" customWidth="1"/>
    <col min="6669" max="6912" width="9.28515625" style="23"/>
    <col min="6913" max="6913" width="4.28515625" style="23" customWidth="1"/>
    <col min="6914" max="6914" width="7.28515625" style="23" customWidth="1"/>
    <col min="6915" max="6915" width="7.42578125" style="23" customWidth="1"/>
    <col min="6916" max="6916" width="7.140625" style="23" customWidth="1"/>
    <col min="6917" max="6917" width="7" style="23" customWidth="1"/>
    <col min="6918" max="6918" width="7.42578125" style="23" customWidth="1"/>
    <col min="6919" max="6919" width="5.42578125" style="23" customWidth="1"/>
    <col min="6920" max="6920" width="6" style="23" customWidth="1"/>
    <col min="6921" max="6921" width="8.140625" style="23" customWidth="1"/>
    <col min="6922" max="6922" width="9.42578125" style="23" customWidth="1"/>
    <col min="6923" max="6923" width="11.28515625" style="23" customWidth="1"/>
    <col min="6924" max="6924" width="39.85546875" style="23" customWidth="1"/>
    <col min="6925" max="7168" width="9.28515625" style="23"/>
    <col min="7169" max="7169" width="4.28515625" style="23" customWidth="1"/>
    <col min="7170" max="7170" width="7.28515625" style="23" customWidth="1"/>
    <col min="7171" max="7171" width="7.42578125" style="23" customWidth="1"/>
    <col min="7172" max="7172" width="7.140625" style="23" customWidth="1"/>
    <col min="7173" max="7173" width="7" style="23" customWidth="1"/>
    <col min="7174" max="7174" width="7.42578125" style="23" customWidth="1"/>
    <col min="7175" max="7175" width="5.42578125" style="23" customWidth="1"/>
    <col min="7176" max="7176" width="6" style="23" customWidth="1"/>
    <col min="7177" max="7177" width="8.140625" style="23" customWidth="1"/>
    <col min="7178" max="7178" width="9.42578125" style="23" customWidth="1"/>
    <col min="7179" max="7179" width="11.28515625" style="23" customWidth="1"/>
    <col min="7180" max="7180" width="39.85546875" style="23" customWidth="1"/>
    <col min="7181" max="7424" width="9.28515625" style="23"/>
    <col min="7425" max="7425" width="4.28515625" style="23" customWidth="1"/>
    <col min="7426" max="7426" width="7.28515625" style="23" customWidth="1"/>
    <col min="7427" max="7427" width="7.42578125" style="23" customWidth="1"/>
    <col min="7428" max="7428" width="7.140625" style="23" customWidth="1"/>
    <col min="7429" max="7429" width="7" style="23" customWidth="1"/>
    <col min="7430" max="7430" width="7.42578125" style="23" customWidth="1"/>
    <col min="7431" max="7431" width="5.42578125" style="23" customWidth="1"/>
    <col min="7432" max="7432" width="6" style="23" customWidth="1"/>
    <col min="7433" max="7433" width="8.140625" style="23" customWidth="1"/>
    <col min="7434" max="7434" width="9.42578125" style="23" customWidth="1"/>
    <col min="7435" max="7435" width="11.28515625" style="23" customWidth="1"/>
    <col min="7436" max="7436" width="39.85546875" style="23" customWidth="1"/>
    <col min="7437" max="7680" width="9.28515625" style="23"/>
    <col min="7681" max="7681" width="4.28515625" style="23" customWidth="1"/>
    <col min="7682" max="7682" width="7.28515625" style="23" customWidth="1"/>
    <col min="7683" max="7683" width="7.42578125" style="23" customWidth="1"/>
    <col min="7684" max="7684" width="7.140625" style="23" customWidth="1"/>
    <col min="7685" max="7685" width="7" style="23" customWidth="1"/>
    <col min="7686" max="7686" width="7.42578125" style="23" customWidth="1"/>
    <col min="7687" max="7687" width="5.42578125" style="23" customWidth="1"/>
    <col min="7688" max="7688" width="6" style="23" customWidth="1"/>
    <col min="7689" max="7689" width="8.140625" style="23" customWidth="1"/>
    <col min="7690" max="7690" width="9.42578125" style="23" customWidth="1"/>
    <col min="7691" max="7691" width="11.28515625" style="23" customWidth="1"/>
    <col min="7692" max="7692" width="39.85546875" style="23" customWidth="1"/>
    <col min="7693" max="7936" width="9.28515625" style="23"/>
    <col min="7937" max="7937" width="4.28515625" style="23" customWidth="1"/>
    <col min="7938" max="7938" width="7.28515625" style="23" customWidth="1"/>
    <col min="7939" max="7939" width="7.42578125" style="23" customWidth="1"/>
    <col min="7940" max="7940" width="7.140625" style="23" customWidth="1"/>
    <col min="7941" max="7941" width="7" style="23" customWidth="1"/>
    <col min="7942" max="7942" width="7.42578125" style="23" customWidth="1"/>
    <col min="7943" max="7943" width="5.42578125" style="23" customWidth="1"/>
    <col min="7944" max="7944" width="6" style="23" customWidth="1"/>
    <col min="7945" max="7945" width="8.140625" style="23" customWidth="1"/>
    <col min="7946" max="7946" width="9.42578125" style="23" customWidth="1"/>
    <col min="7947" max="7947" width="11.28515625" style="23" customWidth="1"/>
    <col min="7948" max="7948" width="39.85546875" style="23" customWidth="1"/>
    <col min="7949" max="8192" width="9.28515625" style="23"/>
    <col min="8193" max="8193" width="4.28515625" style="23" customWidth="1"/>
    <col min="8194" max="8194" width="7.28515625" style="23" customWidth="1"/>
    <col min="8195" max="8195" width="7.42578125" style="23" customWidth="1"/>
    <col min="8196" max="8196" width="7.140625" style="23" customWidth="1"/>
    <col min="8197" max="8197" width="7" style="23" customWidth="1"/>
    <col min="8198" max="8198" width="7.42578125" style="23" customWidth="1"/>
    <col min="8199" max="8199" width="5.42578125" style="23" customWidth="1"/>
    <col min="8200" max="8200" width="6" style="23" customWidth="1"/>
    <col min="8201" max="8201" width="8.140625" style="23" customWidth="1"/>
    <col min="8202" max="8202" width="9.42578125" style="23" customWidth="1"/>
    <col min="8203" max="8203" width="11.28515625" style="23" customWidth="1"/>
    <col min="8204" max="8204" width="39.85546875" style="23" customWidth="1"/>
    <col min="8205" max="8448" width="9.28515625" style="23"/>
    <col min="8449" max="8449" width="4.28515625" style="23" customWidth="1"/>
    <col min="8450" max="8450" width="7.28515625" style="23" customWidth="1"/>
    <col min="8451" max="8451" width="7.42578125" style="23" customWidth="1"/>
    <col min="8452" max="8452" width="7.140625" style="23" customWidth="1"/>
    <col min="8453" max="8453" width="7" style="23" customWidth="1"/>
    <col min="8454" max="8454" width="7.42578125" style="23" customWidth="1"/>
    <col min="8455" max="8455" width="5.42578125" style="23" customWidth="1"/>
    <col min="8456" max="8456" width="6" style="23" customWidth="1"/>
    <col min="8457" max="8457" width="8.140625" style="23" customWidth="1"/>
    <col min="8458" max="8458" width="9.42578125" style="23" customWidth="1"/>
    <col min="8459" max="8459" width="11.28515625" style="23" customWidth="1"/>
    <col min="8460" max="8460" width="39.85546875" style="23" customWidth="1"/>
    <col min="8461" max="8704" width="9.28515625" style="23"/>
    <col min="8705" max="8705" width="4.28515625" style="23" customWidth="1"/>
    <col min="8706" max="8706" width="7.28515625" style="23" customWidth="1"/>
    <col min="8707" max="8707" width="7.42578125" style="23" customWidth="1"/>
    <col min="8708" max="8708" width="7.140625" style="23" customWidth="1"/>
    <col min="8709" max="8709" width="7" style="23" customWidth="1"/>
    <col min="8710" max="8710" width="7.42578125" style="23" customWidth="1"/>
    <col min="8711" max="8711" width="5.42578125" style="23" customWidth="1"/>
    <col min="8712" max="8712" width="6" style="23" customWidth="1"/>
    <col min="8713" max="8713" width="8.140625" style="23" customWidth="1"/>
    <col min="8714" max="8714" width="9.42578125" style="23" customWidth="1"/>
    <col min="8715" max="8715" width="11.28515625" style="23" customWidth="1"/>
    <col min="8716" max="8716" width="39.85546875" style="23" customWidth="1"/>
    <col min="8717" max="8960" width="9.28515625" style="23"/>
    <col min="8961" max="8961" width="4.28515625" style="23" customWidth="1"/>
    <col min="8962" max="8962" width="7.28515625" style="23" customWidth="1"/>
    <col min="8963" max="8963" width="7.42578125" style="23" customWidth="1"/>
    <col min="8964" max="8964" width="7.140625" style="23" customWidth="1"/>
    <col min="8965" max="8965" width="7" style="23" customWidth="1"/>
    <col min="8966" max="8966" width="7.42578125" style="23" customWidth="1"/>
    <col min="8967" max="8967" width="5.42578125" style="23" customWidth="1"/>
    <col min="8968" max="8968" width="6" style="23" customWidth="1"/>
    <col min="8969" max="8969" width="8.140625" style="23" customWidth="1"/>
    <col min="8970" max="8970" width="9.42578125" style="23" customWidth="1"/>
    <col min="8971" max="8971" width="11.28515625" style="23" customWidth="1"/>
    <col min="8972" max="8972" width="39.85546875" style="23" customWidth="1"/>
    <col min="8973" max="9216" width="9.28515625" style="23"/>
    <col min="9217" max="9217" width="4.28515625" style="23" customWidth="1"/>
    <col min="9218" max="9218" width="7.28515625" style="23" customWidth="1"/>
    <col min="9219" max="9219" width="7.42578125" style="23" customWidth="1"/>
    <col min="9220" max="9220" width="7.140625" style="23" customWidth="1"/>
    <col min="9221" max="9221" width="7" style="23" customWidth="1"/>
    <col min="9222" max="9222" width="7.42578125" style="23" customWidth="1"/>
    <col min="9223" max="9223" width="5.42578125" style="23" customWidth="1"/>
    <col min="9224" max="9224" width="6" style="23" customWidth="1"/>
    <col min="9225" max="9225" width="8.140625" style="23" customWidth="1"/>
    <col min="9226" max="9226" width="9.42578125" style="23" customWidth="1"/>
    <col min="9227" max="9227" width="11.28515625" style="23" customWidth="1"/>
    <col min="9228" max="9228" width="39.85546875" style="23" customWidth="1"/>
    <col min="9229" max="9472" width="9.28515625" style="23"/>
    <col min="9473" max="9473" width="4.28515625" style="23" customWidth="1"/>
    <col min="9474" max="9474" width="7.28515625" style="23" customWidth="1"/>
    <col min="9475" max="9475" width="7.42578125" style="23" customWidth="1"/>
    <col min="9476" max="9476" width="7.140625" style="23" customWidth="1"/>
    <col min="9477" max="9477" width="7" style="23" customWidth="1"/>
    <col min="9478" max="9478" width="7.42578125" style="23" customWidth="1"/>
    <col min="9479" max="9479" width="5.42578125" style="23" customWidth="1"/>
    <col min="9480" max="9480" width="6" style="23" customWidth="1"/>
    <col min="9481" max="9481" width="8.140625" style="23" customWidth="1"/>
    <col min="9482" max="9482" width="9.42578125" style="23" customWidth="1"/>
    <col min="9483" max="9483" width="11.28515625" style="23" customWidth="1"/>
    <col min="9484" max="9484" width="39.85546875" style="23" customWidth="1"/>
    <col min="9485" max="9728" width="9.28515625" style="23"/>
    <col min="9729" max="9729" width="4.28515625" style="23" customWidth="1"/>
    <col min="9730" max="9730" width="7.28515625" style="23" customWidth="1"/>
    <col min="9731" max="9731" width="7.42578125" style="23" customWidth="1"/>
    <col min="9732" max="9732" width="7.140625" style="23" customWidth="1"/>
    <col min="9733" max="9733" width="7" style="23" customWidth="1"/>
    <col min="9734" max="9734" width="7.42578125" style="23" customWidth="1"/>
    <col min="9735" max="9735" width="5.42578125" style="23" customWidth="1"/>
    <col min="9736" max="9736" width="6" style="23" customWidth="1"/>
    <col min="9737" max="9737" width="8.140625" style="23" customWidth="1"/>
    <col min="9738" max="9738" width="9.42578125" style="23" customWidth="1"/>
    <col min="9739" max="9739" width="11.28515625" style="23" customWidth="1"/>
    <col min="9740" max="9740" width="39.85546875" style="23" customWidth="1"/>
    <col min="9741" max="9984" width="9.28515625" style="23"/>
    <col min="9985" max="9985" width="4.28515625" style="23" customWidth="1"/>
    <col min="9986" max="9986" width="7.28515625" style="23" customWidth="1"/>
    <col min="9987" max="9987" width="7.42578125" style="23" customWidth="1"/>
    <col min="9988" max="9988" width="7.140625" style="23" customWidth="1"/>
    <col min="9989" max="9989" width="7" style="23" customWidth="1"/>
    <col min="9990" max="9990" width="7.42578125" style="23" customWidth="1"/>
    <col min="9991" max="9991" width="5.42578125" style="23" customWidth="1"/>
    <col min="9992" max="9992" width="6" style="23" customWidth="1"/>
    <col min="9993" max="9993" width="8.140625" style="23" customWidth="1"/>
    <col min="9994" max="9994" width="9.42578125" style="23" customWidth="1"/>
    <col min="9995" max="9995" width="11.28515625" style="23" customWidth="1"/>
    <col min="9996" max="9996" width="39.85546875" style="23" customWidth="1"/>
    <col min="9997" max="10240" width="9.28515625" style="23"/>
    <col min="10241" max="10241" width="4.28515625" style="23" customWidth="1"/>
    <col min="10242" max="10242" width="7.28515625" style="23" customWidth="1"/>
    <col min="10243" max="10243" width="7.42578125" style="23" customWidth="1"/>
    <col min="10244" max="10244" width="7.140625" style="23" customWidth="1"/>
    <col min="10245" max="10245" width="7" style="23" customWidth="1"/>
    <col min="10246" max="10246" width="7.42578125" style="23" customWidth="1"/>
    <col min="10247" max="10247" width="5.42578125" style="23" customWidth="1"/>
    <col min="10248" max="10248" width="6" style="23" customWidth="1"/>
    <col min="10249" max="10249" width="8.140625" style="23" customWidth="1"/>
    <col min="10250" max="10250" width="9.42578125" style="23" customWidth="1"/>
    <col min="10251" max="10251" width="11.28515625" style="23" customWidth="1"/>
    <col min="10252" max="10252" width="39.85546875" style="23" customWidth="1"/>
    <col min="10253" max="10496" width="9.28515625" style="23"/>
    <col min="10497" max="10497" width="4.28515625" style="23" customWidth="1"/>
    <col min="10498" max="10498" width="7.28515625" style="23" customWidth="1"/>
    <col min="10499" max="10499" width="7.42578125" style="23" customWidth="1"/>
    <col min="10500" max="10500" width="7.140625" style="23" customWidth="1"/>
    <col min="10501" max="10501" width="7" style="23" customWidth="1"/>
    <col min="10502" max="10502" width="7.42578125" style="23" customWidth="1"/>
    <col min="10503" max="10503" width="5.42578125" style="23" customWidth="1"/>
    <col min="10504" max="10504" width="6" style="23" customWidth="1"/>
    <col min="10505" max="10505" width="8.140625" style="23" customWidth="1"/>
    <col min="10506" max="10506" width="9.42578125" style="23" customWidth="1"/>
    <col min="10507" max="10507" width="11.28515625" style="23" customWidth="1"/>
    <col min="10508" max="10508" width="39.85546875" style="23" customWidth="1"/>
    <col min="10509" max="10752" width="9.28515625" style="23"/>
    <col min="10753" max="10753" width="4.28515625" style="23" customWidth="1"/>
    <col min="10754" max="10754" width="7.28515625" style="23" customWidth="1"/>
    <col min="10755" max="10755" width="7.42578125" style="23" customWidth="1"/>
    <col min="10756" max="10756" width="7.140625" style="23" customWidth="1"/>
    <col min="10757" max="10757" width="7" style="23" customWidth="1"/>
    <col min="10758" max="10758" width="7.42578125" style="23" customWidth="1"/>
    <col min="10759" max="10759" width="5.42578125" style="23" customWidth="1"/>
    <col min="10760" max="10760" width="6" style="23" customWidth="1"/>
    <col min="10761" max="10761" width="8.140625" style="23" customWidth="1"/>
    <col min="10762" max="10762" width="9.42578125" style="23" customWidth="1"/>
    <col min="10763" max="10763" width="11.28515625" style="23" customWidth="1"/>
    <col min="10764" max="10764" width="39.85546875" style="23" customWidth="1"/>
    <col min="10765" max="11008" width="9.28515625" style="23"/>
    <col min="11009" max="11009" width="4.28515625" style="23" customWidth="1"/>
    <col min="11010" max="11010" width="7.28515625" style="23" customWidth="1"/>
    <col min="11011" max="11011" width="7.42578125" style="23" customWidth="1"/>
    <col min="11012" max="11012" width="7.140625" style="23" customWidth="1"/>
    <col min="11013" max="11013" width="7" style="23" customWidth="1"/>
    <col min="11014" max="11014" width="7.42578125" style="23" customWidth="1"/>
    <col min="11015" max="11015" width="5.42578125" style="23" customWidth="1"/>
    <col min="11016" max="11016" width="6" style="23" customWidth="1"/>
    <col min="11017" max="11017" width="8.140625" style="23" customWidth="1"/>
    <col min="11018" max="11018" width="9.42578125" style="23" customWidth="1"/>
    <col min="11019" max="11019" width="11.28515625" style="23" customWidth="1"/>
    <col min="11020" max="11020" width="39.85546875" style="23" customWidth="1"/>
    <col min="11021" max="11264" width="9.28515625" style="23"/>
    <col min="11265" max="11265" width="4.28515625" style="23" customWidth="1"/>
    <col min="11266" max="11266" width="7.28515625" style="23" customWidth="1"/>
    <col min="11267" max="11267" width="7.42578125" style="23" customWidth="1"/>
    <col min="11268" max="11268" width="7.140625" style="23" customWidth="1"/>
    <col min="11269" max="11269" width="7" style="23" customWidth="1"/>
    <col min="11270" max="11270" width="7.42578125" style="23" customWidth="1"/>
    <col min="11271" max="11271" width="5.42578125" style="23" customWidth="1"/>
    <col min="11272" max="11272" width="6" style="23" customWidth="1"/>
    <col min="11273" max="11273" width="8.140625" style="23" customWidth="1"/>
    <col min="11274" max="11274" width="9.42578125" style="23" customWidth="1"/>
    <col min="11275" max="11275" width="11.28515625" style="23" customWidth="1"/>
    <col min="11276" max="11276" width="39.85546875" style="23" customWidth="1"/>
    <col min="11277" max="11520" width="9.28515625" style="23"/>
    <col min="11521" max="11521" width="4.28515625" style="23" customWidth="1"/>
    <col min="11522" max="11522" width="7.28515625" style="23" customWidth="1"/>
    <col min="11523" max="11523" width="7.42578125" style="23" customWidth="1"/>
    <col min="11524" max="11524" width="7.140625" style="23" customWidth="1"/>
    <col min="11525" max="11525" width="7" style="23" customWidth="1"/>
    <col min="11526" max="11526" width="7.42578125" style="23" customWidth="1"/>
    <col min="11527" max="11527" width="5.42578125" style="23" customWidth="1"/>
    <col min="11528" max="11528" width="6" style="23" customWidth="1"/>
    <col min="11529" max="11529" width="8.140625" style="23" customWidth="1"/>
    <col min="11530" max="11530" width="9.42578125" style="23" customWidth="1"/>
    <col min="11531" max="11531" width="11.28515625" style="23" customWidth="1"/>
    <col min="11532" max="11532" width="39.85546875" style="23" customWidth="1"/>
    <col min="11533" max="11776" width="9.28515625" style="23"/>
    <col min="11777" max="11777" width="4.28515625" style="23" customWidth="1"/>
    <col min="11778" max="11778" width="7.28515625" style="23" customWidth="1"/>
    <col min="11779" max="11779" width="7.42578125" style="23" customWidth="1"/>
    <col min="11780" max="11780" width="7.140625" style="23" customWidth="1"/>
    <col min="11781" max="11781" width="7" style="23" customWidth="1"/>
    <col min="11782" max="11782" width="7.42578125" style="23" customWidth="1"/>
    <col min="11783" max="11783" width="5.42578125" style="23" customWidth="1"/>
    <col min="11784" max="11784" width="6" style="23" customWidth="1"/>
    <col min="11785" max="11785" width="8.140625" style="23" customWidth="1"/>
    <col min="11786" max="11786" width="9.42578125" style="23" customWidth="1"/>
    <col min="11787" max="11787" width="11.28515625" style="23" customWidth="1"/>
    <col min="11788" max="11788" width="39.85546875" style="23" customWidth="1"/>
    <col min="11789" max="12032" width="9.28515625" style="23"/>
    <col min="12033" max="12033" width="4.28515625" style="23" customWidth="1"/>
    <col min="12034" max="12034" width="7.28515625" style="23" customWidth="1"/>
    <col min="12035" max="12035" width="7.42578125" style="23" customWidth="1"/>
    <col min="12036" max="12036" width="7.140625" style="23" customWidth="1"/>
    <col min="12037" max="12037" width="7" style="23" customWidth="1"/>
    <col min="12038" max="12038" width="7.42578125" style="23" customWidth="1"/>
    <col min="12039" max="12039" width="5.42578125" style="23" customWidth="1"/>
    <col min="12040" max="12040" width="6" style="23" customWidth="1"/>
    <col min="12041" max="12041" width="8.140625" style="23" customWidth="1"/>
    <col min="12042" max="12042" width="9.42578125" style="23" customWidth="1"/>
    <col min="12043" max="12043" width="11.28515625" style="23" customWidth="1"/>
    <col min="12044" max="12044" width="39.85546875" style="23" customWidth="1"/>
    <col min="12045" max="12288" width="9.28515625" style="23"/>
    <col min="12289" max="12289" width="4.28515625" style="23" customWidth="1"/>
    <col min="12290" max="12290" width="7.28515625" style="23" customWidth="1"/>
    <col min="12291" max="12291" width="7.42578125" style="23" customWidth="1"/>
    <col min="12292" max="12292" width="7.140625" style="23" customWidth="1"/>
    <col min="12293" max="12293" width="7" style="23" customWidth="1"/>
    <col min="12294" max="12294" width="7.42578125" style="23" customWidth="1"/>
    <col min="12295" max="12295" width="5.42578125" style="23" customWidth="1"/>
    <col min="12296" max="12296" width="6" style="23" customWidth="1"/>
    <col min="12297" max="12297" width="8.140625" style="23" customWidth="1"/>
    <col min="12298" max="12298" width="9.42578125" style="23" customWidth="1"/>
    <col min="12299" max="12299" width="11.28515625" style="23" customWidth="1"/>
    <col min="12300" max="12300" width="39.85546875" style="23" customWidth="1"/>
    <col min="12301" max="12544" width="9.28515625" style="23"/>
    <col min="12545" max="12545" width="4.28515625" style="23" customWidth="1"/>
    <col min="12546" max="12546" width="7.28515625" style="23" customWidth="1"/>
    <col min="12547" max="12547" width="7.42578125" style="23" customWidth="1"/>
    <col min="12548" max="12548" width="7.140625" style="23" customWidth="1"/>
    <col min="12549" max="12549" width="7" style="23" customWidth="1"/>
    <col min="12550" max="12550" width="7.42578125" style="23" customWidth="1"/>
    <col min="12551" max="12551" width="5.42578125" style="23" customWidth="1"/>
    <col min="12552" max="12552" width="6" style="23" customWidth="1"/>
    <col min="12553" max="12553" width="8.140625" style="23" customWidth="1"/>
    <col min="12554" max="12554" width="9.42578125" style="23" customWidth="1"/>
    <col min="12555" max="12555" width="11.28515625" style="23" customWidth="1"/>
    <col min="12556" max="12556" width="39.85546875" style="23" customWidth="1"/>
    <col min="12557" max="12800" width="9.28515625" style="23"/>
    <col min="12801" max="12801" width="4.28515625" style="23" customWidth="1"/>
    <col min="12802" max="12802" width="7.28515625" style="23" customWidth="1"/>
    <col min="12803" max="12803" width="7.42578125" style="23" customWidth="1"/>
    <col min="12804" max="12804" width="7.140625" style="23" customWidth="1"/>
    <col min="12805" max="12805" width="7" style="23" customWidth="1"/>
    <col min="12806" max="12806" width="7.42578125" style="23" customWidth="1"/>
    <col min="12807" max="12807" width="5.42578125" style="23" customWidth="1"/>
    <col min="12808" max="12808" width="6" style="23" customWidth="1"/>
    <col min="12809" max="12809" width="8.140625" style="23" customWidth="1"/>
    <col min="12810" max="12810" width="9.42578125" style="23" customWidth="1"/>
    <col min="12811" max="12811" width="11.28515625" style="23" customWidth="1"/>
    <col min="12812" max="12812" width="39.85546875" style="23" customWidth="1"/>
    <col min="12813" max="13056" width="9.28515625" style="23"/>
    <col min="13057" max="13057" width="4.28515625" style="23" customWidth="1"/>
    <col min="13058" max="13058" width="7.28515625" style="23" customWidth="1"/>
    <col min="13059" max="13059" width="7.42578125" style="23" customWidth="1"/>
    <col min="13060" max="13060" width="7.140625" style="23" customWidth="1"/>
    <col min="13061" max="13061" width="7" style="23" customWidth="1"/>
    <col min="13062" max="13062" width="7.42578125" style="23" customWidth="1"/>
    <col min="13063" max="13063" width="5.42578125" style="23" customWidth="1"/>
    <col min="13064" max="13064" width="6" style="23" customWidth="1"/>
    <col min="13065" max="13065" width="8.140625" style="23" customWidth="1"/>
    <col min="13066" max="13066" width="9.42578125" style="23" customWidth="1"/>
    <col min="13067" max="13067" width="11.28515625" style="23" customWidth="1"/>
    <col min="13068" max="13068" width="39.85546875" style="23" customWidth="1"/>
    <col min="13069" max="13312" width="9.28515625" style="23"/>
    <col min="13313" max="13313" width="4.28515625" style="23" customWidth="1"/>
    <col min="13314" max="13314" width="7.28515625" style="23" customWidth="1"/>
    <col min="13315" max="13315" width="7.42578125" style="23" customWidth="1"/>
    <col min="13316" max="13316" width="7.140625" style="23" customWidth="1"/>
    <col min="13317" max="13317" width="7" style="23" customWidth="1"/>
    <col min="13318" max="13318" width="7.42578125" style="23" customWidth="1"/>
    <col min="13319" max="13319" width="5.42578125" style="23" customWidth="1"/>
    <col min="13320" max="13320" width="6" style="23" customWidth="1"/>
    <col min="13321" max="13321" width="8.140625" style="23" customWidth="1"/>
    <col min="13322" max="13322" width="9.42578125" style="23" customWidth="1"/>
    <col min="13323" max="13323" width="11.28515625" style="23" customWidth="1"/>
    <col min="13324" max="13324" width="39.85546875" style="23" customWidth="1"/>
    <col min="13325" max="13568" width="9.28515625" style="23"/>
    <col min="13569" max="13569" width="4.28515625" style="23" customWidth="1"/>
    <col min="13570" max="13570" width="7.28515625" style="23" customWidth="1"/>
    <col min="13571" max="13571" width="7.42578125" style="23" customWidth="1"/>
    <col min="13572" max="13572" width="7.140625" style="23" customWidth="1"/>
    <col min="13573" max="13573" width="7" style="23" customWidth="1"/>
    <col min="13574" max="13574" width="7.42578125" style="23" customWidth="1"/>
    <col min="13575" max="13575" width="5.42578125" style="23" customWidth="1"/>
    <col min="13576" max="13576" width="6" style="23" customWidth="1"/>
    <col min="13577" max="13577" width="8.140625" style="23" customWidth="1"/>
    <col min="13578" max="13578" width="9.42578125" style="23" customWidth="1"/>
    <col min="13579" max="13579" width="11.28515625" style="23" customWidth="1"/>
    <col min="13580" max="13580" width="39.85546875" style="23" customWidth="1"/>
    <col min="13581" max="13824" width="9.28515625" style="23"/>
    <col min="13825" max="13825" width="4.28515625" style="23" customWidth="1"/>
    <col min="13826" max="13826" width="7.28515625" style="23" customWidth="1"/>
    <col min="13827" max="13827" width="7.42578125" style="23" customWidth="1"/>
    <col min="13828" max="13828" width="7.140625" style="23" customWidth="1"/>
    <col min="13829" max="13829" width="7" style="23" customWidth="1"/>
    <col min="13830" max="13830" width="7.42578125" style="23" customWidth="1"/>
    <col min="13831" max="13831" width="5.42578125" style="23" customWidth="1"/>
    <col min="13832" max="13832" width="6" style="23" customWidth="1"/>
    <col min="13833" max="13833" width="8.140625" style="23" customWidth="1"/>
    <col min="13834" max="13834" width="9.42578125" style="23" customWidth="1"/>
    <col min="13835" max="13835" width="11.28515625" style="23" customWidth="1"/>
    <col min="13836" max="13836" width="39.85546875" style="23" customWidth="1"/>
    <col min="13837" max="14080" width="9.28515625" style="23"/>
    <col min="14081" max="14081" width="4.28515625" style="23" customWidth="1"/>
    <col min="14082" max="14082" width="7.28515625" style="23" customWidth="1"/>
    <col min="14083" max="14083" width="7.42578125" style="23" customWidth="1"/>
    <col min="14084" max="14084" width="7.140625" style="23" customWidth="1"/>
    <col min="14085" max="14085" width="7" style="23" customWidth="1"/>
    <col min="14086" max="14086" width="7.42578125" style="23" customWidth="1"/>
    <col min="14087" max="14087" width="5.42578125" style="23" customWidth="1"/>
    <col min="14088" max="14088" width="6" style="23" customWidth="1"/>
    <col min="14089" max="14089" width="8.140625" style="23" customWidth="1"/>
    <col min="14090" max="14090" width="9.42578125" style="23" customWidth="1"/>
    <col min="14091" max="14091" width="11.28515625" style="23" customWidth="1"/>
    <col min="14092" max="14092" width="39.85546875" style="23" customWidth="1"/>
    <col min="14093" max="14336" width="9.28515625" style="23"/>
    <col min="14337" max="14337" width="4.28515625" style="23" customWidth="1"/>
    <col min="14338" max="14338" width="7.28515625" style="23" customWidth="1"/>
    <col min="14339" max="14339" width="7.42578125" style="23" customWidth="1"/>
    <col min="14340" max="14340" width="7.140625" style="23" customWidth="1"/>
    <col min="14341" max="14341" width="7" style="23" customWidth="1"/>
    <col min="14342" max="14342" width="7.42578125" style="23" customWidth="1"/>
    <col min="14343" max="14343" width="5.42578125" style="23" customWidth="1"/>
    <col min="14344" max="14344" width="6" style="23" customWidth="1"/>
    <col min="14345" max="14345" width="8.140625" style="23" customWidth="1"/>
    <col min="14346" max="14346" width="9.42578125" style="23" customWidth="1"/>
    <col min="14347" max="14347" width="11.28515625" style="23" customWidth="1"/>
    <col min="14348" max="14348" width="39.85546875" style="23" customWidth="1"/>
    <col min="14349" max="14592" width="9.28515625" style="23"/>
    <col min="14593" max="14593" width="4.28515625" style="23" customWidth="1"/>
    <col min="14594" max="14594" width="7.28515625" style="23" customWidth="1"/>
    <col min="14595" max="14595" width="7.42578125" style="23" customWidth="1"/>
    <col min="14596" max="14596" width="7.140625" style="23" customWidth="1"/>
    <col min="14597" max="14597" width="7" style="23" customWidth="1"/>
    <col min="14598" max="14598" width="7.42578125" style="23" customWidth="1"/>
    <col min="14599" max="14599" width="5.42578125" style="23" customWidth="1"/>
    <col min="14600" max="14600" width="6" style="23" customWidth="1"/>
    <col min="14601" max="14601" width="8.140625" style="23" customWidth="1"/>
    <col min="14602" max="14602" width="9.42578125" style="23" customWidth="1"/>
    <col min="14603" max="14603" width="11.28515625" style="23" customWidth="1"/>
    <col min="14604" max="14604" width="39.85546875" style="23" customWidth="1"/>
    <col min="14605" max="14848" width="9.28515625" style="23"/>
    <col min="14849" max="14849" width="4.28515625" style="23" customWidth="1"/>
    <col min="14850" max="14850" width="7.28515625" style="23" customWidth="1"/>
    <col min="14851" max="14851" width="7.42578125" style="23" customWidth="1"/>
    <col min="14852" max="14852" width="7.140625" style="23" customWidth="1"/>
    <col min="14853" max="14853" width="7" style="23" customWidth="1"/>
    <col min="14854" max="14854" width="7.42578125" style="23" customWidth="1"/>
    <col min="14855" max="14855" width="5.42578125" style="23" customWidth="1"/>
    <col min="14856" max="14856" width="6" style="23" customWidth="1"/>
    <col min="14857" max="14857" width="8.140625" style="23" customWidth="1"/>
    <col min="14858" max="14858" width="9.42578125" style="23" customWidth="1"/>
    <col min="14859" max="14859" width="11.28515625" style="23" customWidth="1"/>
    <col min="14860" max="14860" width="39.85546875" style="23" customWidth="1"/>
    <col min="14861" max="15104" width="9.28515625" style="23"/>
    <col min="15105" max="15105" width="4.28515625" style="23" customWidth="1"/>
    <col min="15106" max="15106" width="7.28515625" style="23" customWidth="1"/>
    <col min="15107" max="15107" width="7.42578125" style="23" customWidth="1"/>
    <col min="15108" max="15108" width="7.140625" style="23" customWidth="1"/>
    <col min="15109" max="15109" width="7" style="23" customWidth="1"/>
    <col min="15110" max="15110" width="7.42578125" style="23" customWidth="1"/>
    <col min="15111" max="15111" width="5.42578125" style="23" customWidth="1"/>
    <col min="15112" max="15112" width="6" style="23" customWidth="1"/>
    <col min="15113" max="15113" width="8.140625" style="23" customWidth="1"/>
    <col min="15114" max="15114" width="9.42578125" style="23" customWidth="1"/>
    <col min="15115" max="15115" width="11.28515625" style="23" customWidth="1"/>
    <col min="15116" max="15116" width="39.85546875" style="23" customWidth="1"/>
    <col min="15117" max="15360" width="9.28515625" style="23"/>
    <col min="15361" max="15361" width="4.28515625" style="23" customWidth="1"/>
    <col min="15362" max="15362" width="7.28515625" style="23" customWidth="1"/>
    <col min="15363" max="15363" width="7.42578125" style="23" customWidth="1"/>
    <col min="15364" max="15364" width="7.140625" style="23" customWidth="1"/>
    <col min="15365" max="15365" width="7" style="23" customWidth="1"/>
    <col min="15366" max="15366" width="7.42578125" style="23" customWidth="1"/>
    <col min="15367" max="15367" width="5.42578125" style="23" customWidth="1"/>
    <col min="15368" max="15368" width="6" style="23" customWidth="1"/>
    <col min="15369" max="15369" width="8.140625" style="23" customWidth="1"/>
    <col min="15370" max="15370" width="9.42578125" style="23" customWidth="1"/>
    <col min="15371" max="15371" width="11.28515625" style="23" customWidth="1"/>
    <col min="15372" max="15372" width="39.85546875" style="23" customWidth="1"/>
    <col min="15373" max="15616" width="9.28515625" style="23"/>
    <col min="15617" max="15617" width="4.28515625" style="23" customWidth="1"/>
    <col min="15618" max="15618" width="7.28515625" style="23" customWidth="1"/>
    <col min="15619" max="15619" width="7.42578125" style="23" customWidth="1"/>
    <col min="15620" max="15620" width="7.140625" style="23" customWidth="1"/>
    <col min="15621" max="15621" width="7" style="23" customWidth="1"/>
    <col min="15622" max="15622" width="7.42578125" style="23" customWidth="1"/>
    <col min="15623" max="15623" width="5.42578125" style="23" customWidth="1"/>
    <col min="15624" max="15624" width="6" style="23" customWidth="1"/>
    <col min="15625" max="15625" width="8.140625" style="23" customWidth="1"/>
    <col min="15626" max="15626" width="9.42578125" style="23" customWidth="1"/>
    <col min="15627" max="15627" width="11.28515625" style="23" customWidth="1"/>
    <col min="15628" max="15628" width="39.85546875" style="23" customWidth="1"/>
    <col min="15629" max="15872" width="9.28515625" style="23"/>
    <col min="15873" max="15873" width="4.28515625" style="23" customWidth="1"/>
    <col min="15874" max="15874" width="7.28515625" style="23" customWidth="1"/>
    <col min="15875" max="15875" width="7.42578125" style="23" customWidth="1"/>
    <col min="15876" max="15876" width="7.140625" style="23" customWidth="1"/>
    <col min="15877" max="15877" width="7" style="23" customWidth="1"/>
    <col min="15878" max="15878" width="7.42578125" style="23" customWidth="1"/>
    <col min="15879" max="15879" width="5.42578125" style="23" customWidth="1"/>
    <col min="15880" max="15880" width="6" style="23" customWidth="1"/>
    <col min="15881" max="15881" width="8.140625" style="23" customWidth="1"/>
    <col min="15882" max="15882" width="9.42578125" style="23" customWidth="1"/>
    <col min="15883" max="15883" width="11.28515625" style="23" customWidth="1"/>
    <col min="15884" max="15884" width="39.85546875" style="23" customWidth="1"/>
    <col min="15885" max="16128" width="9.28515625" style="23"/>
    <col min="16129" max="16129" width="4.28515625" style="23" customWidth="1"/>
    <col min="16130" max="16130" width="7.28515625" style="23" customWidth="1"/>
    <col min="16131" max="16131" width="7.42578125" style="23" customWidth="1"/>
    <col min="16132" max="16132" width="7.140625" style="23" customWidth="1"/>
    <col min="16133" max="16133" width="7" style="23" customWidth="1"/>
    <col min="16134" max="16134" width="7.42578125" style="23" customWidth="1"/>
    <col min="16135" max="16135" width="5.42578125" style="23" customWidth="1"/>
    <col min="16136" max="16136" width="6" style="23" customWidth="1"/>
    <col min="16137" max="16137" width="8.140625" style="23" customWidth="1"/>
    <col min="16138" max="16138" width="9.42578125" style="23" customWidth="1"/>
    <col min="16139" max="16139" width="11.28515625" style="23" customWidth="1"/>
    <col min="16140" max="16140" width="39.85546875" style="23" customWidth="1"/>
    <col min="16141" max="16384" width="9.28515625" style="23"/>
  </cols>
  <sheetData>
    <row r="1" spans="1:18" s="15" customFormat="1">
      <c r="A1" s="8" t="s">
        <v>5</v>
      </c>
      <c r="B1" s="8" t="s">
        <v>6</v>
      </c>
      <c r="C1" s="8" t="s">
        <v>7</v>
      </c>
      <c r="D1" s="8" t="s">
        <v>8</v>
      </c>
      <c r="E1" s="8" t="s">
        <v>9</v>
      </c>
      <c r="F1" s="8" t="s">
        <v>10</v>
      </c>
      <c r="G1" s="8" t="s">
        <v>11</v>
      </c>
      <c r="H1" s="8" t="s">
        <v>12</v>
      </c>
      <c r="I1" s="8" t="s">
        <v>13</v>
      </c>
      <c r="J1" s="9"/>
      <c r="K1" s="10"/>
      <c r="L1" s="11"/>
      <c r="M1" s="11"/>
      <c r="N1" s="11"/>
      <c r="O1" s="12"/>
      <c r="P1" s="9"/>
      <c r="Q1" s="13"/>
      <c r="R1" s="14"/>
    </row>
    <row r="2" spans="1:18" ht="11.25" customHeight="1">
      <c r="A2" s="16">
        <v>1</v>
      </c>
      <c r="B2" s="17">
        <v>4</v>
      </c>
      <c r="C2" s="18">
        <v>10</v>
      </c>
      <c r="D2" s="19">
        <v>34</v>
      </c>
      <c r="E2" s="20">
        <v>7.5</v>
      </c>
      <c r="F2" s="20">
        <v>19</v>
      </c>
      <c r="G2" s="16">
        <v>1</v>
      </c>
      <c r="H2" s="17">
        <v>1</v>
      </c>
      <c r="I2" s="21">
        <v>54</v>
      </c>
      <c r="J2" s="22"/>
      <c r="K2" s="22"/>
      <c r="L2" s="22" t="s">
        <v>14</v>
      </c>
      <c r="O2" s="21"/>
      <c r="P2" s="16"/>
      <c r="Q2" s="17"/>
      <c r="R2" s="24"/>
    </row>
    <row r="3" spans="1:18" ht="11.25" customHeight="1">
      <c r="A3" s="16">
        <v>2</v>
      </c>
      <c r="B3" s="17">
        <v>5.7</v>
      </c>
      <c r="C3" s="18">
        <v>7</v>
      </c>
      <c r="D3" s="19">
        <v>36</v>
      </c>
      <c r="E3" s="20">
        <v>10</v>
      </c>
      <c r="F3" s="20">
        <v>20</v>
      </c>
      <c r="G3" s="16">
        <v>0</v>
      </c>
      <c r="H3" s="17">
        <v>0</v>
      </c>
      <c r="I3" s="21">
        <v>35</v>
      </c>
      <c r="J3" s="22"/>
      <c r="K3" s="25" t="s">
        <v>5</v>
      </c>
      <c r="L3" s="26" t="s">
        <v>15</v>
      </c>
      <c r="O3" s="21"/>
      <c r="P3" s="16"/>
      <c r="Q3" s="17"/>
      <c r="R3" s="24"/>
    </row>
    <row r="4" spans="1:18" ht="11.25" customHeight="1">
      <c r="A4" s="16">
        <v>3</v>
      </c>
      <c r="B4" s="17">
        <v>5.7</v>
      </c>
      <c r="C4" s="18">
        <v>12</v>
      </c>
      <c r="D4" s="19">
        <v>45</v>
      </c>
      <c r="E4" s="20">
        <v>13</v>
      </c>
      <c r="F4" s="20">
        <v>20</v>
      </c>
      <c r="G4" s="16">
        <v>1</v>
      </c>
      <c r="H4" s="17">
        <v>1</v>
      </c>
      <c r="I4" s="21">
        <v>59</v>
      </c>
      <c r="J4" s="22"/>
      <c r="K4" s="25" t="s">
        <v>6</v>
      </c>
      <c r="L4" s="27" t="s">
        <v>16</v>
      </c>
      <c r="O4" s="21"/>
      <c r="P4" s="16"/>
      <c r="Q4" s="17"/>
      <c r="R4" s="24"/>
    </row>
    <row r="5" spans="1:18" ht="11.25" customHeight="1">
      <c r="A5" s="16">
        <v>4</v>
      </c>
      <c r="B5" s="17">
        <v>7.6</v>
      </c>
      <c r="C5" s="18">
        <v>10</v>
      </c>
      <c r="D5" s="19">
        <v>35.299999999999997</v>
      </c>
      <c r="E5" s="20">
        <v>10</v>
      </c>
      <c r="F5" s="20">
        <v>20</v>
      </c>
      <c r="G5" s="16">
        <v>1</v>
      </c>
      <c r="H5" s="17">
        <v>0</v>
      </c>
      <c r="I5" s="21">
        <v>35</v>
      </c>
      <c r="J5" s="22"/>
      <c r="K5" s="25" t="s">
        <v>7</v>
      </c>
      <c r="L5" s="28" t="s">
        <v>17</v>
      </c>
      <c r="O5" s="21"/>
      <c r="P5" s="16"/>
      <c r="Q5" s="17"/>
      <c r="R5" s="24"/>
    </row>
    <row r="6" spans="1:18" ht="11.25" customHeight="1">
      <c r="A6" s="16">
        <v>5</v>
      </c>
      <c r="B6" s="17">
        <v>8.6999999999999993</v>
      </c>
      <c r="C6" s="18">
        <v>6</v>
      </c>
      <c r="D6" s="19">
        <v>33</v>
      </c>
      <c r="E6" s="20">
        <v>5.5</v>
      </c>
      <c r="F6" s="20">
        <v>22</v>
      </c>
      <c r="G6" s="16">
        <v>1</v>
      </c>
      <c r="H6" s="17">
        <v>0</v>
      </c>
      <c r="I6" s="21">
        <v>33</v>
      </c>
      <c r="J6" s="22"/>
      <c r="K6" s="25" t="s">
        <v>8</v>
      </c>
      <c r="L6" s="29" t="s">
        <v>18</v>
      </c>
      <c r="O6" s="21"/>
      <c r="P6" s="16"/>
      <c r="Q6" s="17"/>
      <c r="R6" s="24"/>
    </row>
    <row r="7" spans="1:18" ht="11.25" customHeight="1">
      <c r="A7" s="16">
        <v>6</v>
      </c>
      <c r="B7" s="17">
        <v>10.3</v>
      </c>
      <c r="C7" s="18">
        <v>3</v>
      </c>
      <c r="D7" s="19">
        <v>33</v>
      </c>
      <c r="E7" s="20">
        <v>8.5</v>
      </c>
      <c r="F7" s="20">
        <v>18</v>
      </c>
      <c r="G7" s="16">
        <v>1</v>
      </c>
      <c r="H7" s="17">
        <v>1</v>
      </c>
      <c r="I7" s="21">
        <v>57</v>
      </c>
      <c r="J7" s="22"/>
      <c r="K7" s="25" t="s">
        <v>9</v>
      </c>
      <c r="L7" s="29" t="s">
        <v>19</v>
      </c>
      <c r="O7" s="21"/>
      <c r="P7" s="16"/>
      <c r="Q7" s="17"/>
      <c r="R7" s="24"/>
    </row>
    <row r="8" spans="1:18" ht="11.25" customHeight="1">
      <c r="A8" s="16">
        <v>7</v>
      </c>
      <c r="B8" s="17">
        <v>13.3</v>
      </c>
      <c r="C8" s="18">
        <v>10</v>
      </c>
      <c r="D8" s="19">
        <v>37</v>
      </c>
      <c r="E8" s="20">
        <v>10</v>
      </c>
      <c r="F8" s="20">
        <v>19</v>
      </c>
      <c r="G8" s="16">
        <v>1</v>
      </c>
      <c r="H8" s="17">
        <v>0</v>
      </c>
      <c r="I8" s="21">
        <v>43</v>
      </c>
      <c r="J8" s="22"/>
      <c r="K8" s="25" t="s">
        <v>10</v>
      </c>
      <c r="L8" s="29" t="s">
        <v>20</v>
      </c>
      <c r="O8" s="21"/>
      <c r="P8" s="16"/>
      <c r="Q8" s="17"/>
      <c r="R8" s="24"/>
    </row>
    <row r="9" spans="1:18" ht="11.25" customHeight="1">
      <c r="A9" s="16">
        <v>8</v>
      </c>
      <c r="B9" s="17">
        <v>14.8</v>
      </c>
      <c r="C9" s="18">
        <v>2</v>
      </c>
      <c r="D9" s="19">
        <v>38</v>
      </c>
      <c r="E9" s="20">
        <v>8.5</v>
      </c>
      <c r="F9" s="20">
        <v>19.100000000000001</v>
      </c>
      <c r="G9" s="16">
        <v>1</v>
      </c>
      <c r="H9" s="17">
        <v>0</v>
      </c>
      <c r="I9" s="21">
        <v>39</v>
      </c>
      <c r="J9" s="22"/>
      <c r="K9" s="25" t="s">
        <v>11</v>
      </c>
      <c r="L9" s="26" t="s">
        <v>21</v>
      </c>
      <c r="O9" s="21"/>
      <c r="P9" s="16"/>
      <c r="Q9" s="17"/>
      <c r="R9" s="24"/>
    </row>
    <row r="10" spans="1:18" ht="11.25" customHeight="1">
      <c r="A10" s="16">
        <v>9</v>
      </c>
      <c r="B10" s="17">
        <v>4</v>
      </c>
      <c r="C10" s="18">
        <v>15</v>
      </c>
      <c r="D10" s="19">
        <v>54</v>
      </c>
      <c r="E10" s="20">
        <v>9.1999999999999993</v>
      </c>
      <c r="F10" s="20">
        <v>27.2</v>
      </c>
      <c r="G10" s="16">
        <v>1</v>
      </c>
      <c r="H10" s="17">
        <v>1</v>
      </c>
      <c r="I10" s="21">
        <v>70</v>
      </c>
      <c r="J10" s="22"/>
      <c r="K10" s="25" t="s">
        <v>12</v>
      </c>
      <c r="L10" s="27" t="s">
        <v>22</v>
      </c>
      <c r="O10" s="21"/>
      <c r="P10" s="16"/>
      <c r="Q10" s="17"/>
      <c r="R10" s="24"/>
    </row>
    <row r="11" spans="1:18" ht="11.25" customHeight="1">
      <c r="A11" s="16">
        <v>10</v>
      </c>
      <c r="B11" s="17">
        <v>8.6999999999999993</v>
      </c>
      <c r="C11" s="18">
        <v>15</v>
      </c>
      <c r="D11" s="19">
        <v>35</v>
      </c>
      <c r="E11" s="20">
        <v>6</v>
      </c>
      <c r="F11" s="20">
        <v>20</v>
      </c>
      <c r="G11" s="16">
        <v>0</v>
      </c>
      <c r="H11" s="17">
        <v>1</v>
      </c>
      <c r="I11" s="21">
        <v>43</v>
      </c>
      <c r="J11" s="22"/>
      <c r="K11" s="25" t="s">
        <v>23</v>
      </c>
      <c r="L11" s="30" t="s">
        <v>24</v>
      </c>
      <c r="O11" s="21"/>
      <c r="P11" s="16"/>
      <c r="Q11" s="17"/>
      <c r="R11" s="24"/>
    </row>
    <row r="12" spans="1:18" ht="11.25" customHeight="1">
      <c r="A12" s="16">
        <v>11</v>
      </c>
      <c r="B12" s="17">
        <v>11.4</v>
      </c>
      <c r="C12" s="18">
        <v>10</v>
      </c>
      <c r="D12" s="19">
        <v>31.4</v>
      </c>
      <c r="E12" s="20">
        <v>5.2</v>
      </c>
      <c r="F12" s="20">
        <v>21.3</v>
      </c>
      <c r="G12" s="16">
        <v>1</v>
      </c>
      <c r="H12" s="17">
        <v>0</v>
      </c>
      <c r="I12" s="21">
        <v>33</v>
      </c>
      <c r="J12" s="22"/>
      <c r="K12" s="25" t="s">
        <v>13</v>
      </c>
      <c r="L12" s="31" t="s">
        <v>25</v>
      </c>
      <c r="O12" s="21"/>
      <c r="P12" s="16"/>
      <c r="Q12" s="17"/>
      <c r="R12" s="24"/>
    </row>
    <row r="13" spans="1:18" ht="11.25" customHeight="1">
      <c r="A13" s="16">
        <v>12</v>
      </c>
      <c r="B13" s="17">
        <v>5.7</v>
      </c>
      <c r="C13" s="18">
        <v>7</v>
      </c>
      <c r="D13" s="19">
        <v>32</v>
      </c>
      <c r="E13" s="20">
        <v>6</v>
      </c>
      <c r="F13" s="20">
        <v>21</v>
      </c>
      <c r="G13" s="16">
        <v>1</v>
      </c>
      <c r="H13" s="17">
        <v>0</v>
      </c>
      <c r="I13" s="21">
        <v>37</v>
      </c>
      <c r="J13" s="22"/>
      <c r="O13" s="21"/>
      <c r="P13" s="16"/>
      <c r="Q13" s="17"/>
      <c r="R13" s="24"/>
    </row>
    <row r="14" spans="1:18">
      <c r="A14" s="16">
        <v>13</v>
      </c>
      <c r="B14" s="17">
        <v>10.3</v>
      </c>
      <c r="C14" s="18">
        <v>7</v>
      </c>
      <c r="D14" s="19">
        <v>38</v>
      </c>
      <c r="E14" s="20">
        <v>8</v>
      </c>
      <c r="F14" s="20">
        <v>19</v>
      </c>
      <c r="G14" s="16">
        <v>0</v>
      </c>
      <c r="H14" s="17">
        <v>0</v>
      </c>
      <c r="I14" s="21">
        <v>33</v>
      </c>
      <c r="J14" s="22"/>
      <c r="O14" s="21"/>
      <c r="P14" s="16"/>
      <c r="Q14" s="17"/>
      <c r="R14" s="24"/>
    </row>
    <row r="15" spans="1:18">
      <c r="A15" s="16">
        <v>14</v>
      </c>
      <c r="B15" s="17">
        <v>8.6999999999999993</v>
      </c>
      <c r="C15" s="18">
        <v>10</v>
      </c>
      <c r="D15" s="19">
        <v>31.6</v>
      </c>
      <c r="E15" s="20">
        <v>8.8000000000000007</v>
      </c>
      <c r="F15" s="20">
        <v>14</v>
      </c>
      <c r="G15" s="16">
        <v>0</v>
      </c>
      <c r="H15" s="17">
        <v>0</v>
      </c>
      <c r="I15" s="21">
        <v>31</v>
      </c>
      <c r="J15" s="22"/>
      <c r="O15" s="21"/>
      <c r="P15" s="16"/>
      <c r="Q15" s="17"/>
      <c r="R15" s="24"/>
    </row>
    <row r="16" spans="1:18">
      <c r="A16" s="16">
        <v>15</v>
      </c>
      <c r="B16" s="17">
        <v>13.3</v>
      </c>
      <c r="C16" s="18">
        <v>5</v>
      </c>
      <c r="D16" s="19">
        <v>32</v>
      </c>
      <c r="E16" s="20">
        <v>8</v>
      </c>
      <c r="F16" s="20">
        <v>17</v>
      </c>
      <c r="G16" s="16">
        <v>1</v>
      </c>
      <c r="H16" s="17">
        <v>0</v>
      </c>
      <c r="I16" s="21">
        <v>37</v>
      </c>
      <c r="J16" s="22"/>
      <c r="O16" s="21"/>
      <c r="P16" s="16"/>
      <c r="Q16" s="17"/>
      <c r="R16" s="24"/>
    </row>
    <row r="17" spans="1:18">
      <c r="A17" s="16">
        <v>16</v>
      </c>
      <c r="B17" s="17">
        <v>13.3</v>
      </c>
      <c r="C17" s="18">
        <v>10</v>
      </c>
      <c r="D17" s="19">
        <v>37</v>
      </c>
      <c r="E17" s="20">
        <v>10</v>
      </c>
      <c r="F17" s="20">
        <v>19</v>
      </c>
      <c r="G17" s="16">
        <v>1</v>
      </c>
      <c r="H17" s="17">
        <v>0</v>
      </c>
      <c r="I17" s="21">
        <v>43</v>
      </c>
      <c r="J17" s="22"/>
      <c r="O17" s="21"/>
      <c r="P17" s="16"/>
      <c r="Q17" s="17"/>
      <c r="R17" s="24"/>
    </row>
    <row r="18" spans="1:18">
      <c r="A18" s="16">
        <v>17</v>
      </c>
      <c r="B18" s="17">
        <v>5.7</v>
      </c>
      <c r="C18" s="18">
        <v>5</v>
      </c>
      <c r="D18" s="19">
        <v>32</v>
      </c>
      <c r="E18" s="20">
        <v>8</v>
      </c>
      <c r="F18" s="20">
        <v>17</v>
      </c>
      <c r="G18" s="16">
        <v>1</v>
      </c>
      <c r="H18" s="17">
        <v>1</v>
      </c>
      <c r="I18" s="21">
        <v>38</v>
      </c>
      <c r="J18" s="22"/>
      <c r="O18" s="21"/>
      <c r="P18" s="16"/>
      <c r="Q18" s="17"/>
      <c r="R18" s="24"/>
    </row>
    <row r="19" spans="1:18">
      <c r="A19" s="16">
        <v>18</v>
      </c>
      <c r="B19" s="17">
        <v>7.6</v>
      </c>
      <c r="C19" s="18">
        <v>10</v>
      </c>
      <c r="D19" s="19">
        <v>37</v>
      </c>
      <c r="E19" s="20">
        <v>8</v>
      </c>
      <c r="F19" s="20">
        <v>19</v>
      </c>
      <c r="G19" s="16">
        <v>1</v>
      </c>
      <c r="H19" s="17">
        <v>1</v>
      </c>
      <c r="I19" s="21">
        <v>51</v>
      </c>
      <c r="J19" s="22"/>
      <c r="O19" s="21"/>
      <c r="P19" s="16"/>
      <c r="Q19" s="17"/>
      <c r="R19" s="24"/>
    </row>
    <row r="20" spans="1:18">
      <c r="A20" s="16">
        <v>19</v>
      </c>
      <c r="B20" s="17">
        <v>7.6</v>
      </c>
      <c r="C20" s="18">
        <v>15</v>
      </c>
      <c r="D20" s="19">
        <v>32.200000000000003</v>
      </c>
      <c r="E20" s="20">
        <v>6.5</v>
      </c>
      <c r="F20" s="20">
        <v>17</v>
      </c>
      <c r="G20" s="16">
        <v>0</v>
      </c>
      <c r="H20" s="17">
        <v>1</v>
      </c>
      <c r="I20" s="21">
        <v>30</v>
      </c>
      <c r="J20" s="22"/>
      <c r="O20" s="21"/>
      <c r="P20" s="16"/>
      <c r="Q20" s="17"/>
      <c r="R20" s="24"/>
    </row>
    <row r="21" spans="1:18">
      <c r="A21" s="16">
        <v>20</v>
      </c>
      <c r="B21" s="17">
        <v>14.8</v>
      </c>
      <c r="C21" s="18">
        <v>3</v>
      </c>
      <c r="D21" s="19">
        <v>33</v>
      </c>
      <c r="E21" s="20">
        <v>8</v>
      </c>
      <c r="F21" s="20">
        <v>19</v>
      </c>
      <c r="G21" s="16">
        <v>1</v>
      </c>
      <c r="H21" s="17">
        <v>0</v>
      </c>
      <c r="I21" s="21">
        <v>30</v>
      </c>
      <c r="J21" s="22"/>
      <c r="O21" s="21"/>
      <c r="P21" s="16"/>
      <c r="Q21" s="17"/>
      <c r="R21" s="24"/>
    </row>
    <row r="22" spans="1:18">
      <c r="A22" s="16">
        <v>21</v>
      </c>
      <c r="B22" s="17">
        <v>14.8</v>
      </c>
      <c r="C22" s="18">
        <v>5</v>
      </c>
      <c r="D22" s="19">
        <v>37.5</v>
      </c>
      <c r="E22" s="20">
        <v>9.6</v>
      </c>
      <c r="F22" s="20">
        <v>19.8</v>
      </c>
      <c r="G22" s="16">
        <v>1</v>
      </c>
      <c r="H22" s="17">
        <v>0</v>
      </c>
      <c r="I22" s="21">
        <v>36</v>
      </c>
      <c r="J22" s="22"/>
      <c r="O22" s="21"/>
      <c r="P22" s="16"/>
      <c r="Q22" s="17"/>
      <c r="R22" s="24"/>
    </row>
    <row r="23" spans="1:18">
      <c r="A23" s="16">
        <v>22</v>
      </c>
      <c r="B23" s="17">
        <v>14.8</v>
      </c>
      <c r="C23" s="18">
        <v>10</v>
      </c>
      <c r="D23" s="19">
        <v>33</v>
      </c>
      <c r="E23" s="20">
        <v>7</v>
      </c>
      <c r="F23" s="20">
        <v>19</v>
      </c>
      <c r="G23" s="16">
        <v>1</v>
      </c>
      <c r="H23" s="17">
        <v>0</v>
      </c>
      <c r="I23" s="21">
        <v>33</v>
      </c>
      <c r="J23" s="22"/>
      <c r="O23" s="21"/>
      <c r="P23" s="16"/>
      <c r="Q23" s="17"/>
      <c r="R23" s="24"/>
    </row>
    <row r="24" spans="1:18">
      <c r="A24" s="16">
        <v>23</v>
      </c>
      <c r="B24" s="17">
        <v>8.6999999999999993</v>
      </c>
      <c r="C24" s="18">
        <v>15</v>
      </c>
      <c r="D24" s="19">
        <v>32</v>
      </c>
      <c r="E24" s="20">
        <v>6</v>
      </c>
      <c r="F24" s="20">
        <v>21.5</v>
      </c>
      <c r="G24" s="16">
        <v>1</v>
      </c>
      <c r="H24" s="17">
        <v>0</v>
      </c>
      <c r="I24" s="21">
        <v>35</v>
      </c>
      <c r="J24" s="22"/>
      <c r="O24" s="21"/>
      <c r="P24" s="16"/>
      <c r="Q24" s="17"/>
      <c r="R24" s="24"/>
    </row>
    <row r="25" spans="1:18">
      <c r="A25" s="16">
        <v>24</v>
      </c>
      <c r="B25" s="17">
        <v>11.4</v>
      </c>
      <c r="C25" s="18">
        <v>5</v>
      </c>
      <c r="D25" s="19">
        <v>29.7</v>
      </c>
      <c r="E25" s="20">
        <v>6</v>
      </c>
      <c r="F25" s="20">
        <v>16.100000000000001</v>
      </c>
      <c r="G25" s="16">
        <v>0</v>
      </c>
      <c r="H25" s="17">
        <v>0</v>
      </c>
      <c r="I25" s="21">
        <v>28</v>
      </c>
      <c r="J25" s="22"/>
      <c r="O25" s="21"/>
      <c r="P25" s="16"/>
      <c r="Q25" s="17"/>
      <c r="R25" s="24"/>
    </row>
    <row r="26" spans="1:18">
      <c r="A26" s="16">
        <v>25</v>
      </c>
      <c r="B26" s="17">
        <v>11.4</v>
      </c>
      <c r="C26" s="18">
        <v>15</v>
      </c>
      <c r="D26" s="19">
        <v>36</v>
      </c>
      <c r="E26" s="20">
        <v>8.6</v>
      </c>
      <c r="F26" s="20">
        <v>18</v>
      </c>
      <c r="G26" s="16">
        <v>0</v>
      </c>
      <c r="H26" s="17">
        <v>0</v>
      </c>
      <c r="I26" s="21">
        <v>40</v>
      </c>
      <c r="J26" s="22"/>
      <c r="O26" s="21"/>
      <c r="P26" s="16"/>
      <c r="Q26" s="17"/>
      <c r="R26" s="24"/>
    </row>
    <row r="27" spans="1:18">
      <c r="A27" s="16">
        <v>26</v>
      </c>
      <c r="B27" s="17">
        <v>13.3</v>
      </c>
      <c r="C27" s="18">
        <v>15</v>
      </c>
      <c r="D27" s="19">
        <v>36</v>
      </c>
      <c r="E27" s="20">
        <v>10</v>
      </c>
      <c r="F27" s="20">
        <v>19</v>
      </c>
      <c r="G27" s="16">
        <v>0</v>
      </c>
      <c r="H27" s="17">
        <v>0</v>
      </c>
      <c r="I27" s="21">
        <v>33</v>
      </c>
      <c r="J27" s="22"/>
      <c r="O27" s="21"/>
      <c r="P27" s="16"/>
      <c r="Q27" s="17"/>
      <c r="R27" s="24"/>
    </row>
    <row r="28" spans="1:18">
      <c r="A28" s="16">
        <v>27</v>
      </c>
      <c r="B28" s="17">
        <v>5.7</v>
      </c>
      <c r="C28" s="18">
        <v>2</v>
      </c>
      <c r="D28" s="19">
        <v>31.6</v>
      </c>
      <c r="E28" s="20">
        <v>6</v>
      </c>
      <c r="F28" s="20">
        <v>21.6</v>
      </c>
      <c r="G28" s="16">
        <v>1</v>
      </c>
      <c r="H28" s="17">
        <v>1</v>
      </c>
      <c r="I28" s="21">
        <v>35</v>
      </c>
      <c r="J28" s="22"/>
      <c r="O28" s="21"/>
      <c r="P28" s="16"/>
      <c r="Q28" s="17"/>
      <c r="R28" s="24"/>
    </row>
    <row r="29" spans="1:18">
      <c r="A29" s="16">
        <v>28</v>
      </c>
      <c r="B29" s="17">
        <v>5.7</v>
      </c>
      <c r="C29" s="18">
        <v>5</v>
      </c>
      <c r="D29" s="19">
        <v>52</v>
      </c>
      <c r="E29" s="20">
        <v>12</v>
      </c>
      <c r="F29" s="20">
        <v>34</v>
      </c>
      <c r="G29" s="16">
        <v>1</v>
      </c>
      <c r="H29" s="17">
        <v>1</v>
      </c>
      <c r="I29" s="21">
        <v>75</v>
      </c>
      <c r="J29" s="22"/>
      <c r="O29" s="21"/>
      <c r="P29" s="16"/>
      <c r="Q29" s="17"/>
      <c r="R29" s="24"/>
    </row>
    <row r="30" spans="1:18">
      <c r="A30" s="16">
        <v>29</v>
      </c>
      <c r="B30" s="17">
        <v>14.8</v>
      </c>
      <c r="C30" s="18">
        <v>3</v>
      </c>
      <c r="D30" s="19">
        <v>36</v>
      </c>
      <c r="E30" s="20">
        <v>10</v>
      </c>
      <c r="F30" s="20">
        <v>19</v>
      </c>
      <c r="G30" s="16">
        <v>1</v>
      </c>
      <c r="H30" s="17">
        <v>0</v>
      </c>
      <c r="I30" s="21">
        <v>40</v>
      </c>
      <c r="J30" s="22"/>
      <c r="O30" s="21"/>
      <c r="P30" s="16"/>
      <c r="Q30" s="17"/>
      <c r="R30" s="24"/>
    </row>
    <row r="31" spans="1:18">
      <c r="A31" s="16">
        <v>30</v>
      </c>
      <c r="B31" s="17">
        <v>14.8</v>
      </c>
      <c r="C31" s="18">
        <v>5</v>
      </c>
      <c r="D31" s="19">
        <v>33</v>
      </c>
      <c r="E31" s="20">
        <v>8</v>
      </c>
      <c r="F31" s="20">
        <v>18</v>
      </c>
      <c r="G31" s="16">
        <v>1</v>
      </c>
      <c r="H31" s="17">
        <v>0</v>
      </c>
      <c r="I31" s="21">
        <v>30</v>
      </c>
      <c r="J31" s="22"/>
      <c r="O31" s="21"/>
      <c r="P31" s="16"/>
      <c r="Q31" s="17"/>
      <c r="R31" s="24"/>
    </row>
    <row r="32" spans="1:18">
      <c r="A32" s="16">
        <v>31</v>
      </c>
      <c r="B32" s="17">
        <v>8.6999999999999993</v>
      </c>
      <c r="C32" s="18">
        <v>5</v>
      </c>
      <c r="D32" s="19">
        <v>32</v>
      </c>
      <c r="E32" s="20">
        <v>5.5</v>
      </c>
      <c r="F32" s="20">
        <v>20.100000000000001</v>
      </c>
      <c r="G32" s="16">
        <v>1</v>
      </c>
      <c r="H32" s="17">
        <v>0</v>
      </c>
      <c r="I32" s="21">
        <v>31</v>
      </c>
      <c r="J32" s="22"/>
      <c r="O32" s="21"/>
      <c r="P32" s="16"/>
      <c r="Q32" s="17"/>
      <c r="R32" s="24"/>
    </row>
    <row r="33" spans="1:18">
      <c r="A33" s="16">
        <v>32</v>
      </c>
      <c r="B33" s="17">
        <v>7.6</v>
      </c>
      <c r="C33" s="18">
        <v>15</v>
      </c>
      <c r="D33" s="19">
        <v>35</v>
      </c>
      <c r="E33" s="20">
        <v>9.8000000000000007</v>
      </c>
      <c r="F33" s="20">
        <v>20</v>
      </c>
      <c r="G33" s="16">
        <v>1</v>
      </c>
      <c r="H33" s="17">
        <v>0</v>
      </c>
      <c r="I33" s="21">
        <v>37</v>
      </c>
      <c r="J33" s="22"/>
      <c r="O33" s="21"/>
      <c r="P33" s="16"/>
      <c r="Q33" s="17"/>
      <c r="R33" s="24"/>
    </row>
    <row r="34" spans="1:18">
      <c r="A34" s="16">
        <v>33</v>
      </c>
      <c r="B34" s="17">
        <v>10.3</v>
      </c>
      <c r="C34" s="18">
        <v>15</v>
      </c>
      <c r="D34" s="19">
        <v>38</v>
      </c>
      <c r="E34" s="20">
        <v>10</v>
      </c>
      <c r="F34" s="20">
        <v>19.5</v>
      </c>
      <c r="G34" s="16">
        <v>1</v>
      </c>
      <c r="H34" s="17">
        <v>0</v>
      </c>
      <c r="I34" s="21">
        <v>40</v>
      </c>
      <c r="J34" s="22"/>
      <c r="O34" s="21"/>
      <c r="P34" s="16"/>
      <c r="Q34" s="17"/>
      <c r="R34" s="24"/>
    </row>
    <row r="35" spans="1:18">
      <c r="A35" s="16">
        <v>34</v>
      </c>
      <c r="B35" s="17">
        <v>14.8</v>
      </c>
      <c r="C35" s="18">
        <v>1</v>
      </c>
      <c r="D35" s="19">
        <v>39</v>
      </c>
      <c r="E35" s="20">
        <v>8.5</v>
      </c>
      <c r="F35" s="20">
        <v>19</v>
      </c>
      <c r="G35" s="16">
        <v>1</v>
      </c>
      <c r="H35" s="17">
        <v>0</v>
      </c>
      <c r="I35" s="21">
        <v>40</v>
      </c>
      <c r="J35" s="22"/>
      <c r="O35" s="21"/>
      <c r="P35" s="16"/>
      <c r="Q35" s="17"/>
      <c r="R35" s="24"/>
    </row>
    <row r="36" spans="1:18">
      <c r="A36" s="16">
        <v>35</v>
      </c>
      <c r="B36" s="17">
        <v>4</v>
      </c>
      <c r="C36" s="18">
        <v>5</v>
      </c>
      <c r="D36" s="19">
        <v>34</v>
      </c>
      <c r="E36" s="20">
        <v>8</v>
      </c>
      <c r="F36" s="20">
        <v>19</v>
      </c>
      <c r="G36" s="16">
        <v>1</v>
      </c>
      <c r="H36" s="17">
        <v>1</v>
      </c>
      <c r="I36" s="21">
        <v>58</v>
      </c>
      <c r="J36" s="22"/>
      <c r="O36" s="21"/>
      <c r="P36" s="16"/>
      <c r="Q36" s="17"/>
      <c r="R36" s="24"/>
    </row>
    <row r="37" spans="1:18">
      <c r="A37" s="16">
        <v>36</v>
      </c>
      <c r="B37" s="17">
        <v>4</v>
      </c>
      <c r="C37" s="18">
        <v>10</v>
      </c>
      <c r="D37" s="19">
        <v>38</v>
      </c>
      <c r="E37" s="20">
        <v>6.5</v>
      </c>
      <c r="F37" s="20">
        <v>18</v>
      </c>
      <c r="G37" s="16">
        <v>0</v>
      </c>
      <c r="H37" s="17">
        <v>1</v>
      </c>
      <c r="I37" s="21">
        <v>48</v>
      </c>
      <c r="J37" s="22"/>
      <c r="K37" s="32"/>
      <c r="O37" s="21"/>
      <c r="P37" s="16"/>
      <c r="Q37" s="17"/>
      <c r="R37" s="24"/>
    </row>
    <row r="38" spans="1:18">
      <c r="A38" s="16">
        <v>37</v>
      </c>
      <c r="B38" s="17">
        <v>11.4</v>
      </c>
      <c r="C38" s="18">
        <v>3</v>
      </c>
      <c r="D38" s="19">
        <v>35</v>
      </c>
      <c r="E38" s="20">
        <v>10</v>
      </c>
      <c r="F38" s="20">
        <v>20</v>
      </c>
      <c r="G38" s="16">
        <v>1</v>
      </c>
      <c r="H38" s="17">
        <v>0</v>
      </c>
      <c r="I38" s="21">
        <v>40</v>
      </c>
      <c r="J38" s="22"/>
      <c r="O38" s="21"/>
      <c r="P38" s="16"/>
      <c r="Q38" s="17"/>
      <c r="R38" s="24"/>
    </row>
    <row r="39" spans="1:18">
      <c r="A39" s="16">
        <v>38</v>
      </c>
      <c r="B39" s="17">
        <v>13.3</v>
      </c>
      <c r="C39" s="18">
        <v>7</v>
      </c>
      <c r="D39" s="19">
        <v>36</v>
      </c>
      <c r="E39" s="20">
        <v>9</v>
      </c>
      <c r="F39" s="20">
        <v>19.5</v>
      </c>
      <c r="G39" s="16">
        <v>1</v>
      </c>
      <c r="H39" s="17">
        <v>0</v>
      </c>
      <c r="I39" s="21">
        <v>42</v>
      </c>
      <c r="J39" s="22"/>
      <c r="O39" s="21"/>
      <c r="P39" s="16"/>
      <c r="Q39" s="17"/>
      <c r="R39" s="24"/>
    </row>
    <row r="40" spans="1:18">
      <c r="A40" s="16">
        <v>39</v>
      </c>
      <c r="B40" s="17">
        <v>10.3</v>
      </c>
      <c r="C40" s="18">
        <v>7</v>
      </c>
      <c r="D40" s="19">
        <v>34</v>
      </c>
      <c r="E40" s="20">
        <v>8</v>
      </c>
      <c r="F40" s="20">
        <v>18</v>
      </c>
      <c r="G40" s="16">
        <v>1</v>
      </c>
      <c r="H40" s="17">
        <v>1</v>
      </c>
      <c r="I40" s="21">
        <v>51</v>
      </c>
      <c r="J40" s="22"/>
      <c r="K40" s="33"/>
      <c r="O40" s="21"/>
      <c r="P40" s="16"/>
      <c r="Q40" s="17"/>
      <c r="R40" s="24"/>
    </row>
    <row r="41" spans="1:18">
      <c r="A41" s="16">
        <v>40</v>
      </c>
      <c r="B41" s="17">
        <v>14.8</v>
      </c>
      <c r="C41" s="18">
        <v>5</v>
      </c>
      <c r="D41" s="19">
        <v>38</v>
      </c>
      <c r="E41" s="20">
        <v>8.5</v>
      </c>
      <c r="F41" s="20">
        <v>19</v>
      </c>
      <c r="G41" s="16">
        <v>1</v>
      </c>
      <c r="H41" s="17">
        <v>0</v>
      </c>
      <c r="I41" s="21">
        <v>43</v>
      </c>
      <c r="J41" s="22"/>
      <c r="O41" s="21"/>
      <c r="P41" s="16"/>
      <c r="Q41" s="17"/>
      <c r="R41" s="24"/>
    </row>
    <row r="42" spans="1:18">
      <c r="A42" s="16">
        <v>41</v>
      </c>
      <c r="B42" s="17">
        <v>14.8</v>
      </c>
      <c r="C42" s="18">
        <v>7</v>
      </c>
      <c r="D42" s="19">
        <v>33</v>
      </c>
      <c r="E42" s="20">
        <v>6</v>
      </c>
      <c r="F42" s="20">
        <v>19</v>
      </c>
      <c r="G42" s="16">
        <v>1</v>
      </c>
      <c r="H42" s="17">
        <v>0</v>
      </c>
      <c r="I42" s="21">
        <v>30</v>
      </c>
      <c r="J42" s="22"/>
      <c r="O42" s="21"/>
      <c r="P42" s="16"/>
      <c r="Q42" s="17"/>
      <c r="R42" s="24"/>
    </row>
    <row r="43" spans="1:18">
      <c r="A43" s="16">
        <v>42</v>
      </c>
      <c r="B43" s="17">
        <v>14.8</v>
      </c>
      <c r="C43" s="18">
        <v>10</v>
      </c>
      <c r="D43" s="19">
        <v>32</v>
      </c>
      <c r="E43" s="20">
        <v>8</v>
      </c>
      <c r="F43" s="20">
        <v>17</v>
      </c>
      <c r="G43" s="16">
        <v>1</v>
      </c>
      <c r="H43" s="17">
        <v>0</v>
      </c>
      <c r="I43" s="21">
        <v>40</v>
      </c>
      <c r="J43" s="22"/>
      <c r="O43" s="21"/>
      <c r="P43" s="16"/>
      <c r="Q43" s="17"/>
      <c r="R43" s="24"/>
    </row>
    <row r="44" spans="1:18">
      <c r="A44" s="16">
        <v>43</v>
      </c>
      <c r="B44" s="17">
        <v>14.8</v>
      </c>
      <c r="C44" s="18">
        <v>10</v>
      </c>
      <c r="D44" s="19">
        <v>38</v>
      </c>
      <c r="E44" s="20">
        <v>8.5</v>
      </c>
      <c r="F44" s="20">
        <v>19.100000000000001</v>
      </c>
      <c r="G44" s="16">
        <v>1</v>
      </c>
      <c r="H44" s="17">
        <v>0</v>
      </c>
      <c r="I44" s="21">
        <v>43</v>
      </c>
      <c r="J44" s="22"/>
      <c r="O44" s="21"/>
      <c r="P44" s="16"/>
      <c r="Q44" s="17"/>
      <c r="R44" s="24"/>
    </row>
    <row r="45" spans="1:18">
      <c r="A45" s="16">
        <v>44</v>
      </c>
      <c r="B45" s="17">
        <v>7.6</v>
      </c>
      <c r="C45" s="18">
        <v>5</v>
      </c>
      <c r="D45" s="19">
        <v>43</v>
      </c>
      <c r="E45" s="20">
        <v>8.5</v>
      </c>
      <c r="F45" s="20">
        <v>25</v>
      </c>
      <c r="G45" s="16">
        <v>0</v>
      </c>
      <c r="H45" s="17">
        <v>1</v>
      </c>
      <c r="I45" s="21">
        <v>53</v>
      </c>
      <c r="J45" s="22"/>
      <c r="O45" s="21"/>
      <c r="P45" s="16"/>
      <c r="Q45" s="17"/>
      <c r="R45" s="24"/>
    </row>
    <row r="46" spans="1:18">
      <c r="A46" s="16">
        <v>45</v>
      </c>
      <c r="B46" s="17">
        <v>7.6</v>
      </c>
      <c r="C46" s="18">
        <v>10</v>
      </c>
      <c r="D46" s="19">
        <v>30</v>
      </c>
      <c r="E46" s="20">
        <v>6</v>
      </c>
      <c r="F46" s="20">
        <v>18.3</v>
      </c>
      <c r="G46" s="16">
        <v>1</v>
      </c>
      <c r="H46" s="17">
        <v>1</v>
      </c>
      <c r="I46" s="21">
        <v>28</v>
      </c>
      <c r="J46" s="22"/>
      <c r="O46" s="21"/>
      <c r="P46" s="16"/>
      <c r="Q46" s="17"/>
      <c r="R46" s="24"/>
    </row>
    <row r="47" spans="1:18">
      <c r="A47" s="16">
        <v>46</v>
      </c>
      <c r="B47" s="17">
        <v>14.8</v>
      </c>
      <c r="C47" s="18">
        <v>7</v>
      </c>
      <c r="D47" s="19">
        <v>34.799999999999997</v>
      </c>
      <c r="E47" s="20">
        <v>7.8</v>
      </c>
      <c r="F47" s="20">
        <v>17.8</v>
      </c>
      <c r="G47" s="16">
        <v>0</v>
      </c>
      <c r="H47" s="17">
        <v>0</v>
      </c>
      <c r="I47" s="21">
        <v>29</v>
      </c>
      <c r="J47" s="22"/>
      <c r="O47" s="21"/>
      <c r="P47" s="16"/>
      <c r="Q47" s="17"/>
      <c r="R47" s="24"/>
    </row>
    <row r="48" spans="1:18">
      <c r="A48" s="16">
        <v>47</v>
      </c>
      <c r="B48" s="17">
        <v>14.8</v>
      </c>
      <c r="C48" s="18">
        <v>15</v>
      </c>
      <c r="D48" s="19">
        <v>35</v>
      </c>
      <c r="E48" s="20">
        <v>10</v>
      </c>
      <c r="F48" s="20">
        <v>19.600000000000001</v>
      </c>
      <c r="G48" s="16">
        <v>1</v>
      </c>
      <c r="H48" s="17">
        <v>0</v>
      </c>
      <c r="I48" s="21">
        <v>37</v>
      </c>
      <c r="J48" s="22"/>
      <c r="O48" s="21"/>
      <c r="P48" s="16"/>
      <c r="Q48" s="17"/>
      <c r="R48" s="24"/>
    </row>
    <row r="49" spans="1:18">
      <c r="A49" s="16">
        <v>48</v>
      </c>
      <c r="B49" s="17">
        <v>14.8</v>
      </c>
      <c r="C49" s="18">
        <v>3</v>
      </c>
      <c r="D49" s="19">
        <v>32.799999999999997</v>
      </c>
      <c r="E49" s="20">
        <v>6.5</v>
      </c>
      <c r="F49" s="20">
        <v>18.5</v>
      </c>
      <c r="G49" s="16">
        <v>1</v>
      </c>
      <c r="H49" s="17">
        <v>0</v>
      </c>
      <c r="I49" s="21">
        <v>30</v>
      </c>
      <c r="J49" s="22"/>
      <c r="O49" s="21"/>
      <c r="P49" s="16"/>
      <c r="Q49" s="17"/>
      <c r="R49" s="24"/>
    </row>
    <row r="50" spans="1:18">
      <c r="A50" s="16">
        <v>49</v>
      </c>
      <c r="B50" s="17">
        <v>10.3</v>
      </c>
      <c r="C50" s="18">
        <v>10</v>
      </c>
      <c r="D50" s="19">
        <v>39</v>
      </c>
      <c r="E50" s="20">
        <v>9</v>
      </c>
      <c r="F50" s="20">
        <v>19</v>
      </c>
      <c r="G50" s="16">
        <v>1</v>
      </c>
      <c r="H50" s="17">
        <v>0</v>
      </c>
      <c r="I50" s="21">
        <v>45</v>
      </c>
      <c r="J50" s="22"/>
      <c r="O50" s="21"/>
      <c r="P50" s="16"/>
      <c r="Q50" s="17"/>
      <c r="R50" s="24"/>
    </row>
    <row r="51" spans="1:18">
      <c r="A51" s="16">
        <v>50</v>
      </c>
      <c r="B51" s="17">
        <v>8.6999999999999993</v>
      </c>
      <c r="C51" s="18">
        <v>15</v>
      </c>
      <c r="D51" s="19">
        <v>49</v>
      </c>
      <c r="E51" s="20">
        <v>9</v>
      </c>
      <c r="F51" s="20">
        <v>20.5</v>
      </c>
      <c r="G51" s="16">
        <v>0</v>
      </c>
      <c r="H51" s="17">
        <v>1</v>
      </c>
      <c r="I51" s="21">
        <v>52</v>
      </c>
      <c r="J51" s="22"/>
      <c r="O51" s="21"/>
      <c r="P51" s="16"/>
      <c r="Q51" s="17"/>
      <c r="R51" s="24"/>
    </row>
    <row r="52" spans="1:18">
      <c r="A52" s="16">
        <v>51</v>
      </c>
      <c r="B52" s="17">
        <v>4</v>
      </c>
      <c r="C52" s="18">
        <v>3</v>
      </c>
      <c r="D52" s="19">
        <v>32</v>
      </c>
      <c r="E52" s="20">
        <v>6.2</v>
      </c>
      <c r="F52" s="20">
        <v>19</v>
      </c>
      <c r="G52" s="16">
        <v>1</v>
      </c>
      <c r="H52" s="17">
        <v>1</v>
      </c>
      <c r="I52" s="21">
        <v>53</v>
      </c>
      <c r="J52" s="22"/>
      <c r="O52" s="21"/>
      <c r="P52" s="16"/>
      <c r="Q52" s="17"/>
      <c r="R52" s="24"/>
    </row>
    <row r="53" spans="1:18">
      <c r="A53" s="16">
        <v>52</v>
      </c>
      <c r="B53" s="17">
        <v>11.4</v>
      </c>
      <c r="C53" s="18">
        <v>10</v>
      </c>
      <c r="D53" s="19">
        <v>33</v>
      </c>
      <c r="E53" s="20">
        <v>6.5</v>
      </c>
      <c r="F53" s="20">
        <v>19</v>
      </c>
      <c r="G53" s="16">
        <v>1</v>
      </c>
      <c r="H53" s="17">
        <v>0</v>
      </c>
      <c r="I53" s="21">
        <v>32</v>
      </c>
      <c r="J53" s="22"/>
      <c r="O53" s="21"/>
      <c r="P53" s="16"/>
      <c r="Q53" s="17"/>
      <c r="R53" s="24"/>
    </row>
    <row r="54" spans="1:18">
      <c r="A54" s="16">
        <v>53</v>
      </c>
      <c r="B54" s="17">
        <v>11.4</v>
      </c>
      <c r="C54" s="18">
        <v>15</v>
      </c>
      <c r="D54" s="19">
        <v>32.299999999999997</v>
      </c>
      <c r="E54" s="20">
        <v>6</v>
      </c>
      <c r="F54" s="20">
        <v>21.9</v>
      </c>
      <c r="G54" s="16">
        <v>0</v>
      </c>
      <c r="H54" s="17">
        <v>0</v>
      </c>
      <c r="I54" s="21">
        <v>28</v>
      </c>
      <c r="J54" s="22"/>
      <c r="O54" s="21"/>
      <c r="P54" s="16"/>
      <c r="Q54" s="17"/>
      <c r="R54" s="24"/>
    </row>
    <row r="55" spans="1:18">
      <c r="A55" s="16">
        <v>54</v>
      </c>
      <c r="B55" s="17">
        <v>13.3</v>
      </c>
      <c r="C55" s="18">
        <v>10</v>
      </c>
      <c r="D55" s="19">
        <v>30</v>
      </c>
      <c r="E55" s="20">
        <v>7</v>
      </c>
      <c r="F55" s="20">
        <v>19.8</v>
      </c>
      <c r="G55" s="16">
        <v>1</v>
      </c>
      <c r="H55" s="17">
        <v>0</v>
      </c>
      <c r="I55" s="21">
        <v>34</v>
      </c>
      <c r="J55" s="22"/>
      <c r="O55" s="21"/>
      <c r="P55" s="16"/>
      <c r="Q55" s="17"/>
      <c r="R55" s="24"/>
    </row>
    <row r="56" spans="1:18">
      <c r="A56" s="16">
        <v>55</v>
      </c>
      <c r="B56" s="17">
        <v>13.3</v>
      </c>
      <c r="C56" s="18">
        <v>10</v>
      </c>
      <c r="D56" s="19">
        <v>34</v>
      </c>
      <c r="E56" s="20">
        <v>9</v>
      </c>
      <c r="F56" s="20">
        <v>19</v>
      </c>
      <c r="G56" s="16">
        <v>1</v>
      </c>
      <c r="H56" s="17">
        <v>0</v>
      </c>
      <c r="I56" s="21">
        <v>42</v>
      </c>
      <c r="J56" s="22"/>
      <c r="O56" s="21"/>
      <c r="P56" s="16"/>
      <c r="Q56" s="17"/>
      <c r="R56" s="24"/>
    </row>
    <row r="57" spans="1:18">
      <c r="A57" s="16">
        <v>56</v>
      </c>
      <c r="B57" s="17">
        <v>13.3</v>
      </c>
      <c r="C57" s="18">
        <v>7</v>
      </c>
      <c r="D57" s="19">
        <v>33</v>
      </c>
      <c r="E57" s="20">
        <v>7</v>
      </c>
      <c r="F57" s="20">
        <v>19</v>
      </c>
      <c r="G57" s="16">
        <v>0</v>
      </c>
      <c r="H57" s="17">
        <v>0</v>
      </c>
      <c r="I57" s="21">
        <v>33</v>
      </c>
      <c r="J57" s="22"/>
      <c r="O57" s="21"/>
      <c r="P57" s="16"/>
      <c r="Q57" s="17"/>
      <c r="R57" s="24"/>
    </row>
    <row r="58" spans="1:18">
      <c r="A58" s="16">
        <v>57</v>
      </c>
      <c r="B58" s="17">
        <v>7.6</v>
      </c>
      <c r="C58" s="18">
        <v>10</v>
      </c>
      <c r="D58" s="19">
        <v>30</v>
      </c>
      <c r="E58" s="20">
        <v>6</v>
      </c>
      <c r="F58" s="20">
        <v>18.3</v>
      </c>
      <c r="G58" s="16">
        <v>1</v>
      </c>
      <c r="H58" s="17">
        <v>1</v>
      </c>
      <c r="I58" s="21">
        <v>28</v>
      </c>
      <c r="J58" s="22"/>
      <c r="O58" s="21"/>
      <c r="P58" s="16"/>
      <c r="Q58" s="17"/>
      <c r="R58" s="24"/>
    </row>
    <row r="59" spans="1:18">
      <c r="A59" s="16">
        <v>58</v>
      </c>
      <c r="B59" s="17">
        <v>7.6</v>
      </c>
      <c r="C59" s="18">
        <v>15</v>
      </c>
      <c r="D59" s="19">
        <v>32</v>
      </c>
      <c r="E59" s="20">
        <v>6</v>
      </c>
      <c r="F59" s="20">
        <v>18</v>
      </c>
      <c r="G59" s="16">
        <v>1</v>
      </c>
      <c r="H59" s="17">
        <v>0</v>
      </c>
      <c r="I59" s="21">
        <v>30</v>
      </c>
      <c r="J59" s="22"/>
      <c r="O59" s="21"/>
      <c r="P59" s="16"/>
      <c r="Q59" s="17"/>
      <c r="R59" s="24"/>
    </row>
    <row r="60" spans="1:18">
      <c r="A60" s="16">
        <v>59</v>
      </c>
      <c r="B60" s="17">
        <v>14.8</v>
      </c>
      <c r="C60" s="18">
        <v>5</v>
      </c>
      <c r="D60" s="19">
        <v>33.1</v>
      </c>
      <c r="E60" s="20">
        <v>7.5</v>
      </c>
      <c r="F60" s="20">
        <v>18</v>
      </c>
      <c r="G60" s="16">
        <v>1</v>
      </c>
      <c r="H60" s="17">
        <v>0</v>
      </c>
      <c r="I60" s="21">
        <v>32</v>
      </c>
      <c r="J60" s="22"/>
      <c r="O60" s="21"/>
      <c r="P60" s="16"/>
      <c r="Q60" s="17"/>
      <c r="R60" s="24"/>
    </row>
    <row r="61" spans="1:18">
      <c r="A61" s="16">
        <v>60</v>
      </c>
      <c r="B61" s="17">
        <v>14.8</v>
      </c>
      <c r="C61" s="18">
        <v>2</v>
      </c>
      <c r="D61" s="19">
        <v>38</v>
      </c>
      <c r="E61" s="20">
        <v>7.5</v>
      </c>
      <c r="F61" s="20">
        <v>19</v>
      </c>
      <c r="G61" s="16">
        <v>1</v>
      </c>
      <c r="H61" s="17">
        <v>0</v>
      </c>
      <c r="I61" s="21">
        <v>41</v>
      </c>
      <c r="J61" s="22"/>
      <c r="O61" s="21"/>
      <c r="P61" s="16"/>
      <c r="Q61" s="17"/>
      <c r="R61" s="24"/>
    </row>
    <row r="62" spans="1:18">
      <c r="A62" s="16">
        <v>61</v>
      </c>
      <c r="B62" s="17">
        <v>14.8</v>
      </c>
      <c r="C62" s="18">
        <v>7</v>
      </c>
      <c r="D62" s="19">
        <v>38</v>
      </c>
      <c r="E62" s="20">
        <v>8.6</v>
      </c>
      <c r="F62" s="20">
        <v>19</v>
      </c>
      <c r="G62" s="16">
        <v>1</v>
      </c>
      <c r="H62" s="17">
        <v>0</v>
      </c>
      <c r="I62" s="21">
        <v>43</v>
      </c>
      <c r="J62" s="22"/>
      <c r="O62" s="21"/>
      <c r="P62" s="16"/>
      <c r="Q62" s="17"/>
      <c r="R62" s="24"/>
    </row>
    <row r="63" spans="1:18">
      <c r="A63" s="16">
        <v>62</v>
      </c>
      <c r="B63" s="17">
        <v>14.8</v>
      </c>
      <c r="C63" s="18">
        <v>5</v>
      </c>
      <c r="D63" s="19">
        <v>37.299999999999997</v>
      </c>
      <c r="E63" s="20">
        <v>6.5</v>
      </c>
      <c r="F63" s="20">
        <v>19</v>
      </c>
      <c r="G63" s="16">
        <v>1</v>
      </c>
      <c r="H63" s="17">
        <v>0</v>
      </c>
      <c r="I63" s="21">
        <v>31</v>
      </c>
      <c r="J63" s="22"/>
      <c r="O63" s="21"/>
      <c r="P63" s="16"/>
      <c r="Q63" s="17"/>
      <c r="R63" s="24"/>
    </row>
    <row r="64" spans="1:18">
      <c r="A64" s="16">
        <v>63</v>
      </c>
      <c r="B64" s="17">
        <v>5.7</v>
      </c>
      <c r="C64" s="18">
        <v>8</v>
      </c>
      <c r="D64" s="19">
        <v>31.4</v>
      </c>
      <c r="E64" s="20">
        <v>5.6</v>
      </c>
      <c r="F64" s="20">
        <v>21</v>
      </c>
      <c r="G64" s="16">
        <v>1</v>
      </c>
      <c r="H64" s="17">
        <v>0</v>
      </c>
      <c r="I64" s="21">
        <v>33</v>
      </c>
      <c r="J64" s="22"/>
      <c r="O64" s="21"/>
      <c r="P64" s="16"/>
      <c r="Q64" s="17"/>
      <c r="R64" s="24"/>
    </row>
    <row r="65" spans="1:18">
      <c r="A65" s="16">
        <v>64</v>
      </c>
      <c r="B65" s="17">
        <v>5.7</v>
      </c>
      <c r="C65" s="18">
        <v>7</v>
      </c>
      <c r="D65" s="19">
        <v>52</v>
      </c>
      <c r="E65" s="20">
        <v>10</v>
      </c>
      <c r="F65" s="20">
        <v>34</v>
      </c>
      <c r="G65" s="16">
        <v>1</v>
      </c>
      <c r="H65" s="17">
        <v>1</v>
      </c>
      <c r="I65" s="21">
        <v>60</v>
      </c>
      <c r="J65" s="22"/>
      <c r="O65" s="21"/>
      <c r="P65" s="16"/>
      <c r="Q65" s="17"/>
      <c r="R65" s="24"/>
    </row>
    <row r="66" spans="1:18">
      <c r="A66" s="16">
        <v>65</v>
      </c>
      <c r="B66" s="17">
        <v>10.3</v>
      </c>
      <c r="C66" s="18">
        <v>15</v>
      </c>
      <c r="D66" s="19">
        <v>30</v>
      </c>
      <c r="E66" s="20">
        <v>6</v>
      </c>
      <c r="F66" s="20">
        <v>17</v>
      </c>
      <c r="G66" s="16">
        <v>1</v>
      </c>
      <c r="H66" s="17">
        <v>1</v>
      </c>
      <c r="I66" s="21">
        <v>37</v>
      </c>
      <c r="J66" s="22"/>
      <c r="O66" s="21"/>
      <c r="P66" s="16"/>
      <c r="Q66" s="17"/>
      <c r="R66" s="24"/>
    </row>
    <row r="67" spans="1:18">
      <c r="A67" s="16">
        <v>66</v>
      </c>
      <c r="B67" s="17">
        <v>10.3</v>
      </c>
      <c r="C67" s="18">
        <v>5</v>
      </c>
      <c r="D67" s="19">
        <v>36</v>
      </c>
      <c r="E67" s="20">
        <v>11</v>
      </c>
      <c r="F67" s="20">
        <v>20</v>
      </c>
      <c r="G67" s="16">
        <v>1</v>
      </c>
      <c r="H67" s="17">
        <v>0</v>
      </c>
      <c r="I67" s="21">
        <v>41</v>
      </c>
      <c r="J67" s="22"/>
      <c r="O67" s="21"/>
      <c r="P67" s="16"/>
      <c r="Q67" s="17"/>
      <c r="R67" s="24"/>
    </row>
    <row r="68" spans="1:18">
      <c r="A68" s="16">
        <v>67</v>
      </c>
      <c r="B68" s="17">
        <v>11.4</v>
      </c>
      <c r="C68" s="18">
        <v>5</v>
      </c>
      <c r="D68" s="19">
        <v>28</v>
      </c>
      <c r="E68" s="20">
        <v>6.7</v>
      </c>
      <c r="F68" s="20">
        <v>14.4</v>
      </c>
      <c r="G68" s="16">
        <v>1</v>
      </c>
      <c r="H68" s="17">
        <v>0</v>
      </c>
      <c r="I68" s="21">
        <v>35</v>
      </c>
      <c r="J68" s="22"/>
      <c r="O68" s="21"/>
      <c r="P68" s="16"/>
      <c r="Q68" s="17"/>
      <c r="R68" s="24"/>
    </row>
    <row r="69" spans="1:18">
      <c r="A69" s="16">
        <v>68</v>
      </c>
      <c r="B69" s="17">
        <v>11.4</v>
      </c>
      <c r="C69" s="18">
        <v>10</v>
      </c>
      <c r="D69" s="19">
        <v>31.4</v>
      </c>
      <c r="E69" s="20">
        <v>5.2</v>
      </c>
      <c r="F69" s="20">
        <v>21.3</v>
      </c>
      <c r="G69" s="16">
        <v>1</v>
      </c>
      <c r="H69" s="17">
        <v>0</v>
      </c>
      <c r="I69" s="21">
        <v>33</v>
      </c>
      <c r="J69" s="22"/>
      <c r="O69" s="21"/>
      <c r="P69" s="16"/>
      <c r="Q69" s="17"/>
      <c r="R69" s="24"/>
    </row>
    <row r="70" spans="1:18">
      <c r="A70" s="16">
        <v>69</v>
      </c>
      <c r="B70" s="17">
        <v>13.3</v>
      </c>
      <c r="C70" s="18">
        <v>5</v>
      </c>
      <c r="D70" s="19">
        <v>32</v>
      </c>
      <c r="E70" s="20">
        <v>8</v>
      </c>
      <c r="F70" s="20">
        <v>17</v>
      </c>
      <c r="G70" s="16">
        <v>1</v>
      </c>
      <c r="H70" s="17">
        <v>0</v>
      </c>
      <c r="I70" s="17">
        <v>37</v>
      </c>
      <c r="J70" s="22"/>
      <c r="O70" s="17"/>
      <c r="P70" s="16"/>
      <c r="Q70" s="17"/>
      <c r="R70" s="24"/>
    </row>
    <row r="71" spans="1:18">
      <c r="A71" s="16"/>
      <c r="B71" s="34"/>
      <c r="C71" s="18"/>
      <c r="D71" s="19"/>
      <c r="E71" s="20"/>
      <c r="F71" s="20"/>
      <c r="G71" s="16"/>
      <c r="H71" s="34"/>
      <c r="I71" s="21"/>
      <c r="O71" s="21"/>
      <c r="P71" s="16"/>
    </row>
    <row r="72" spans="1:18">
      <c r="A72" s="16"/>
      <c r="B72" s="34"/>
      <c r="C72" s="18"/>
      <c r="D72" s="19"/>
      <c r="E72" s="20"/>
      <c r="F72" s="20"/>
      <c r="G72" s="20"/>
      <c r="H72" s="34"/>
      <c r="I72" s="20"/>
      <c r="O72" s="21"/>
      <c r="P72" s="20"/>
      <c r="Q72" s="34"/>
    </row>
    <row r="73" spans="1:18">
      <c r="A73" s="16"/>
      <c r="B73" s="34"/>
      <c r="C73" s="18"/>
      <c r="D73" s="19"/>
      <c r="E73" s="20"/>
      <c r="F73" s="20"/>
      <c r="G73" s="16"/>
      <c r="H73" s="34"/>
      <c r="I73" s="21"/>
      <c r="O73" s="21"/>
      <c r="P73" s="16"/>
      <c r="Q73" s="34"/>
    </row>
    <row r="74" spans="1:18">
      <c r="A74" s="35"/>
      <c r="B74" s="36"/>
      <c r="C74" s="37"/>
      <c r="D74" s="38"/>
      <c r="E74" s="39"/>
      <c r="F74" s="39"/>
      <c r="G74" s="35"/>
      <c r="H74" s="36"/>
      <c r="I74" s="40"/>
      <c r="O74" s="21"/>
    </row>
    <row r="75" spans="1:18">
      <c r="A75" s="16"/>
      <c r="E75" s="21"/>
      <c r="F75" s="16"/>
      <c r="G75" s="17"/>
      <c r="H75" s="24"/>
      <c r="O75" s="21"/>
    </row>
    <row r="76" spans="1:18">
      <c r="A76" s="16"/>
      <c r="E76" s="21"/>
      <c r="F76" s="16"/>
      <c r="G76" s="17"/>
      <c r="H76" s="24"/>
      <c r="O76" s="21"/>
    </row>
    <row r="77" spans="1:18">
      <c r="A77" s="16"/>
      <c r="E77" s="21"/>
      <c r="F77" s="16"/>
      <c r="G77" s="17"/>
      <c r="H77" s="24"/>
      <c r="O77" s="21"/>
    </row>
    <row r="78" spans="1:18">
      <c r="A78" s="16"/>
      <c r="E78" s="21"/>
      <c r="F78" s="16"/>
      <c r="G78" s="17"/>
      <c r="H78" s="24"/>
      <c r="O78" s="21"/>
    </row>
    <row r="79" spans="1:18">
      <c r="A79" s="16"/>
      <c r="E79" s="21"/>
      <c r="F79" s="16"/>
      <c r="G79" s="17"/>
      <c r="H79" s="24"/>
      <c r="O79" s="21"/>
    </row>
    <row r="80" spans="1:18">
      <c r="A80" s="16"/>
      <c r="E80" s="21"/>
      <c r="F80" s="16"/>
      <c r="G80" s="17"/>
      <c r="H80" s="24"/>
      <c r="O80" s="21"/>
    </row>
    <row r="81" spans="1:15">
      <c r="A81" s="16"/>
      <c r="E81" s="21"/>
      <c r="F81" s="16"/>
      <c r="G81" s="17"/>
      <c r="H81" s="24"/>
      <c r="O81" s="21"/>
    </row>
    <row r="82" spans="1:15">
      <c r="A82" s="16"/>
      <c r="E82" s="21"/>
      <c r="F82" s="16"/>
      <c r="G82" s="17"/>
      <c r="H82" s="24"/>
      <c r="O82" s="21"/>
    </row>
    <row r="83" spans="1:15">
      <c r="A83" s="16"/>
      <c r="E83" s="21"/>
      <c r="F83" s="16"/>
      <c r="G83" s="17"/>
      <c r="H83" s="24"/>
      <c r="O83" s="21"/>
    </row>
    <row r="84" spans="1:15">
      <c r="A84" s="16"/>
      <c r="E84" s="21"/>
      <c r="F84" s="16"/>
      <c r="G84" s="17"/>
      <c r="H84" s="24"/>
      <c r="O84" s="21"/>
    </row>
    <row r="85" spans="1:15">
      <c r="A85" s="16"/>
      <c r="E85" s="21"/>
      <c r="F85" s="16"/>
      <c r="G85" s="17"/>
      <c r="H85" s="24"/>
      <c r="O85" s="21"/>
    </row>
    <row r="86" spans="1:15">
      <c r="A86" s="16"/>
      <c r="E86" s="21"/>
      <c r="F86" s="16"/>
      <c r="G86" s="17"/>
      <c r="H86" s="24"/>
      <c r="O86" s="21"/>
    </row>
    <row r="87" spans="1:15">
      <c r="A87" s="16"/>
      <c r="E87" s="21"/>
      <c r="F87" s="16"/>
      <c r="G87" s="17"/>
      <c r="H87" s="24"/>
      <c r="O87" s="21"/>
    </row>
    <row r="88" spans="1:15">
      <c r="A88" s="16"/>
      <c r="E88" s="21"/>
      <c r="F88" s="16"/>
      <c r="G88" s="17"/>
      <c r="H88" s="24"/>
      <c r="O88" s="21"/>
    </row>
    <row r="89" spans="1:15">
      <c r="A89" s="16"/>
      <c r="E89" s="21"/>
      <c r="F89" s="16"/>
      <c r="G89" s="17"/>
      <c r="H89" s="24"/>
      <c r="O89" s="21"/>
    </row>
    <row r="90" spans="1:15">
      <c r="A90" s="16"/>
      <c r="E90" s="21"/>
      <c r="F90" s="16"/>
      <c r="G90" s="17"/>
      <c r="H90" s="24"/>
      <c r="O90" s="21"/>
    </row>
    <row r="91" spans="1:15">
      <c r="A91" s="16"/>
      <c r="E91" s="21"/>
      <c r="F91" s="16"/>
      <c r="G91" s="17"/>
      <c r="H91" s="24"/>
      <c r="O91" s="21"/>
    </row>
    <row r="92" spans="1:15">
      <c r="A92" s="16"/>
      <c r="E92" s="21"/>
      <c r="F92" s="16"/>
      <c r="G92" s="17"/>
      <c r="H92" s="24"/>
      <c r="O92" s="21"/>
    </row>
    <row r="93" spans="1:15">
      <c r="A93" s="16"/>
      <c r="E93" s="21"/>
      <c r="F93" s="16"/>
      <c r="G93" s="17"/>
      <c r="H93" s="24"/>
      <c r="O93" s="21"/>
    </row>
    <row r="94" spans="1:15">
      <c r="A94" s="16"/>
      <c r="E94" s="21"/>
      <c r="F94" s="16"/>
      <c r="G94" s="17"/>
      <c r="H94" s="24"/>
      <c r="O94" s="21"/>
    </row>
    <row r="95" spans="1:15">
      <c r="A95" s="16"/>
      <c r="E95" s="21"/>
      <c r="F95" s="16"/>
      <c r="G95" s="17"/>
      <c r="H95" s="24"/>
      <c r="O95" s="21"/>
    </row>
    <row r="96" spans="1:15">
      <c r="A96" s="16"/>
      <c r="E96" s="21"/>
      <c r="F96" s="16"/>
      <c r="G96" s="17"/>
      <c r="H96" s="24"/>
      <c r="O96" s="21"/>
    </row>
    <row r="97" spans="1:15">
      <c r="A97" s="16"/>
      <c r="E97" s="21"/>
      <c r="F97" s="16"/>
      <c r="G97" s="17"/>
      <c r="H97" s="24"/>
      <c r="O97" s="21"/>
    </row>
    <row r="98" spans="1:15">
      <c r="A98" s="16"/>
      <c r="E98" s="21"/>
      <c r="F98" s="16"/>
      <c r="G98" s="17"/>
      <c r="H98" s="24"/>
      <c r="O98" s="21"/>
    </row>
    <row r="99" spans="1:15">
      <c r="A99" s="16"/>
      <c r="E99" s="21"/>
      <c r="F99" s="16"/>
      <c r="G99" s="17"/>
      <c r="H99" s="24"/>
      <c r="O99" s="21"/>
    </row>
    <row r="100" spans="1:15">
      <c r="A100" s="16"/>
      <c r="E100" s="21"/>
      <c r="F100" s="16"/>
      <c r="G100" s="17"/>
      <c r="H100" s="24"/>
      <c r="O100" s="21"/>
    </row>
    <row r="101" spans="1:15">
      <c r="A101" s="16"/>
      <c r="E101" s="21"/>
      <c r="F101" s="16"/>
      <c r="G101" s="17"/>
      <c r="H101" s="24"/>
      <c r="O101" s="21"/>
    </row>
    <row r="102" spans="1:15">
      <c r="A102" s="16"/>
      <c r="E102" s="21"/>
      <c r="F102" s="16"/>
      <c r="G102" s="17"/>
      <c r="H102" s="24"/>
      <c r="O102" s="21"/>
    </row>
    <row r="103" spans="1:15">
      <c r="A103" s="16"/>
      <c r="E103" s="21"/>
      <c r="F103" s="16"/>
      <c r="G103" s="17"/>
      <c r="H103" s="24"/>
      <c r="O103" s="21"/>
    </row>
    <row r="104" spans="1:15">
      <c r="A104" s="16"/>
      <c r="E104" s="21"/>
      <c r="F104" s="16"/>
      <c r="G104" s="17"/>
      <c r="H104" s="24"/>
      <c r="O104" s="21"/>
    </row>
    <row r="105" spans="1:15">
      <c r="A105" s="16"/>
      <c r="E105" s="21"/>
      <c r="F105" s="16"/>
      <c r="G105" s="17"/>
      <c r="H105" s="24"/>
      <c r="O105" s="21"/>
    </row>
    <row r="106" spans="1:15">
      <c r="A106" s="16"/>
      <c r="E106" s="21"/>
      <c r="F106" s="16"/>
      <c r="G106" s="17"/>
      <c r="H106" s="24"/>
      <c r="O106" s="21"/>
    </row>
    <row r="107" spans="1:15">
      <c r="A107" s="16"/>
      <c r="E107" s="21"/>
      <c r="F107" s="16"/>
      <c r="G107" s="17"/>
      <c r="H107" s="24"/>
      <c r="O107" s="21"/>
    </row>
    <row r="108" spans="1:15">
      <c r="A108" s="16"/>
      <c r="E108" s="21"/>
      <c r="F108" s="16"/>
      <c r="G108" s="17"/>
      <c r="H108" s="24"/>
      <c r="O108" s="21"/>
    </row>
    <row r="109" spans="1:15">
      <c r="A109" s="16"/>
      <c r="E109" s="21"/>
      <c r="F109" s="16"/>
      <c r="G109" s="17"/>
      <c r="H109" s="24"/>
      <c r="O109" s="21"/>
    </row>
    <row r="110" spans="1:15">
      <c r="A110" s="16"/>
      <c r="E110" s="17"/>
      <c r="F110" s="16"/>
      <c r="G110" s="17"/>
      <c r="H110" s="24"/>
      <c r="O110" s="21"/>
    </row>
    <row r="111" spans="1:15">
      <c r="E111" s="21"/>
      <c r="F111" s="16"/>
      <c r="O111" s="21"/>
    </row>
    <row r="112" spans="1:15">
      <c r="E112" s="21"/>
      <c r="F112" s="20"/>
      <c r="G112" s="34"/>
      <c r="O112" s="21"/>
    </row>
    <row r="113" spans="5:15">
      <c r="E113" s="21"/>
      <c r="F113" s="16"/>
      <c r="G113" s="34"/>
      <c r="O113" s="21"/>
    </row>
    <row r="114" spans="5:15">
      <c r="O114" s="21"/>
    </row>
    <row r="115" spans="5:15">
      <c r="O115" s="21"/>
    </row>
    <row r="116" spans="5:15">
      <c r="O116" s="21"/>
    </row>
    <row r="117" spans="5:15">
      <c r="O117" s="21"/>
    </row>
    <row r="118" spans="5:15">
      <c r="O118" s="21"/>
    </row>
    <row r="119" spans="5:15">
      <c r="O119" s="21"/>
    </row>
    <row r="120" spans="5:15">
      <c r="O120" s="21"/>
    </row>
    <row r="121" spans="5:15">
      <c r="O121" s="21"/>
    </row>
    <row r="122" spans="5:15">
      <c r="O122" s="21"/>
    </row>
    <row r="123" spans="5:15">
      <c r="O123" s="21"/>
    </row>
    <row r="124" spans="5:15">
      <c r="O124" s="21"/>
    </row>
    <row r="125" spans="5:15">
      <c r="O125" s="21"/>
    </row>
    <row r="126" spans="5:15">
      <c r="O126" s="21"/>
    </row>
    <row r="127" spans="5:15">
      <c r="O127" s="21"/>
    </row>
    <row r="128" spans="5:15">
      <c r="O128" s="21"/>
    </row>
    <row r="129" spans="15:15">
      <c r="O129" s="21"/>
    </row>
    <row r="130" spans="15:15">
      <c r="O130" s="21"/>
    </row>
    <row r="131" spans="15:15">
      <c r="O131" s="21"/>
    </row>
    <row r="132" spans="15:15">
      <c r="O132" s="21"/>
    </row>
    <row r="133" spans="15:15">
      <c r="O133" s="21"/>
    </row>
    <row r="134" spans="15:15">
      <c r="O134" s="21"/>
    </row>
    <row r="135" spans="15:15">
      <c r="O135" s="21"/>
    </row>
    <row r="136" spans="15:15">
      <c r="O136" s="21"/>
    </row>
    <row r="137" spans="15:15">
      <c r="O137" s="21"/>
    </row>
    <row r="138" spans="15:15">
      <c r="O138" s="21"/>
    </row>
    <row r="139" spans="15:15">
      <c r="O139" s="17"/>
    </row>
  </sheetData>
  <printOptions gridLines="1" gridLinesSet="0"/>
  <pageMargins left="0.78740157480314965" right="0.78740157480314965" top="0.98425196850393704" bottom="0.78740157480314965" header="0.51181102362204722" footer="0.51181102362204722"/>
  <pageSetup paperSize="9" orientation="portrait" horizontalDpi="120" verticalDpi="144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topLeftCell="A36" workbookViewId="0">
      <selection activeCell="B2" sqref="B2:B62"/>
    </sheetView>
  </sheetViews>
  <sheetFormatPr defaultRowHeight="12.75"/>
  <sheetData>
    <row r="1" spans="1:2">
      <c r="A1" s="83" t="s">
        <v>705</v>
      </c>
      <c r="B1" s="84" t="s">
        <v>706</v>
      </c>
    </row>
    <row r="2" spans="1:2">
      <c r="A2" s="85" t="s">
        <v>707</v>
      </c>
      <c r="B2" s="82">
        <v>280.05399990081787</v>
      </c>
    </row>
    <row r="3" spans="1:2">
      <c r="A3" s="85" t="s">
        <v>708</v>
      </c>
      <c r="B3" s="82">
        <v>305.17799949645996</v>
      </c>
    </row>
    <row r="4" spans="1:2">
      <c r="A4" s="85" t="s">
        <v>709</v>
      </c>
      <c r="B4" s="82">
        <v>324.13699913024902</v>
      </c>
    </row>
    <row r="5" spans="1:2">
      <c r="A5" s="85" t="s">
        <v>710</v>
      </c>
      <c r="B5" s="82">
        <v>355.64199924468994</v>
      </c>
    </row>
    <row r="6" spans="1:2">
      <c r="A6" s="85" t="s">
        <v>711</v>
      </c>
      <c r="B6" s="82">
        <v>394.53299999237061</v>
      </c>
    </row>
    <row r="7" spans="1:2">
      <c r="A7" s="85" t="s">
        <v>712</v>
      </c>
      <c r="B7" s="82">
        <v>438.95599937438965</v>
      </c>
    </row>
    <row r="8" spans="1:2">
      <c r="A8" s="85" t="s">
        <v>713</v>
      </c>
      <c r="B8" s="82">
        <v>501.1279993057251</v>
      </c>
    </row>
    <row r="9" spans="1:2">
      <c r="A9" s="85" t="s">
        <v>714</v>
      </c>
      <c r="B9" s="82">
        <v>572.48799896240234</v>
      </c>
    </row>
    <row r="10" spans="1:2">
      <c r="A10" s="85" t="s">
        <v>715</v>
      </c>
      <c r="B10" s="82">
        <v>635.80699920654297</v>
      </c>
    </row>
    <row r="11" spans="1:2">
      <c r="A11" s="85" t="s">
        <v>716</v>
      </c>
      <c r="B11" s="82">
        <v>726.68299865722656</v>
      </c>
    </row>
    <row r="12" spans="1:2">
      <c r="A12" s="85" t="s">
        <v>717</v>
      </c>
      <c r="B12" s="82">
        <v>784.93899917602539</v>
      </c>
    </row>
    <row r="13" spans="1:2">
      <c r="A13" s="85" t="s">
        <v>718</v>
      </c>
      <c r="B13" s="82">
        <v>727.33999824523926</v>
      </c>
    </row>
    <row r="14" spans="1:2">
      <c r="A14" s="85" t="s">
        <v>719</v>
      </c>
      <c r="B14" s="82">
        <v>713.08299827575684</v>
      </c>
    </row>
    <row r="15" spans="1:2">
      <c r="A15" s="85" t="s">
        <v>720</v>
      </c>
      <c r="B15" s="82">
        <v>747.33699989318848</v>
      </c>
    </row>
    <row r="16" spans="1:2">
      <c r="A16" s="85" t="s">
        <v>721</v>
      </c>
      <c r="B16" s="82">
        <v>771.4379997253418</v>
      </c>
    </row>
    <row r="17" spans="1:2">
      <c r="A17" s="85" t="s">
        <v>722</v>
      </c>
      <c r="B17" s="82">
        <v>894.97499847412109</v>
      </c>
    </row>
    <row r="18" spans="1:2">
      <c r="A18" s="85" t="s">
        <v>723</v>
      </c>
      <c r="B18" s="82">
        <v>894.45699882507324</v>
      </c>
    </row>
    <row r="19" spans="1:2">
      <c r="A19" s="85" t="s">
        <v>724</v>
      </c>
      <c r="B19" s="82">
        <v>968.30099868774414</v>
      </c>
    </row>
    <row r="20" spans="1:2">
      <c r="A20" s="85" t="s">
        <v>725</v>
      </c>
      <c r="B20" s="82">
        <v>1012.4409999847412</v>
      </c>
    </row>
    <row r="21" spans="1:2">
      <c r="A21" s="85" t="s">
        <v>726</v>
      </c>
      <c r="B21" s="82">
        <v>1046.0749969482422</v>
      </c>
    </row>
    <row r="22" spans="1:2">
      <c r="A22" s="85" t="s">
        <v>727</v>
      </c>
      <c r="B22" s="82">
        <v>1132.7779998779297</v>
      </c>
    </row>
    <row r="23" spans="1:2">
      <c r="A23" s="85" t="s">
        <v>728</v>
      </c>
      <c r="B23" s="82">
        <v>1252.6859970092773</v>
      </c>
    </row>
    <row r="24" spans="1:2">
      <c r="A24" s="85" t="s">
        <v>729</v>
      </c>
      <c r="B24" s="82">
        <v>1187.7029991149902</v>
      </c>
    </row>
    <row r="25" spans="1:2">
      <c r="A25" s="85" t="s">
        <v>730</v>
      </c>
      <c r="B25" s="82">
        <v>1205.4489974975586</v>
      </c>
    </row>
    <row r="26" spans="1:2">
      <c r="A26" s="85" t="s">
        <v>731</v>
      </c>
      <c r="B26" s="82">
        <v>1241.2909965515137</v>
      </c>
    </row>
    <row r="27" spans="1:2">
      <c r="A27" s="85" t="s">
        <v>732</v>
      </c>
      <c r="B27" s="82">
        <v>1319.6929969787598</v>
      </c>
    </row>
    <row r="28" spans="1:2">
      <c r="A28" s="85" t="s">
        <v>733</v>
      </c>
      <c r="B28" s="82">
        <v>1426.1669998168945</v>
      </c>
    </row>
    <row r="29" spans="1:2">
      <c r="A29" s="85" t="s">
        <v>734</v>
      </c>
      <c r="B29" s="82">
        <v>1856.8329963684082</v>
      </c>
    </row>
    <row r="30" spans="1:2">
      <c r="A30" s="85" t="s">
        <v>735</v>
      </c>
      <c r="B30" s="82">
        <v>2023.5589981079102</v>
      </c>
    </row>
    <row r="31" spans="1:2">
      <c r="A31" s="85" t="s">
        <v>736</v>
      </c>
      <c r="B31" s="82">
        <v>2129.5599975585938</v>
      </c>
    </row>
    <row r="32" spans="1:2">
      <c r="A32" s="85" t="s">
        <v>737</v>
      </c>
      <c r="B32" s="82">
        <v>2239.8479995727539</v>
      </c>
    </row>
    <row r="33" spans="1:2">
      <c r="A33" s="85" t="s">
        <v>738</v>
      </c>
      <c r="B33" s="82">
        <v>2389.0329971313477</v>
      </c>
    </row>
    <row r="34" spans="1:2">
      <c r="A34" s="85" t="s">
        <v>739</v>
      </c>
      <c r="B34" s="82">
        <v>2660</v>
      </c>
    </row>
    <row r="35" spans="1:2">
      <c r="A35" s="85" t="s">
        <v>740</v>
      </c>
      <c r="B35" s="82">
        <v>2770</v>
      </c>
    </row>
    <row r="36" spans="1:2">
      <c r="A36" s="85" t="s">
        <v>741</v>
      </c>
      <c r="B36" s="82">
        <v>2863</v>
      </c>
    </row>
    <row r="37" spans="1:2">
      <c r="A37" s="85" t="s">
        <v>742</v>
      </c>
      <c r="B37" s="82">
        <v>3228</v>
      </c>
    </row>
    <row r="38" spans="1:2">
      <c r="A38" s="85" t="s">
        <v>743</v>
      </c>
      <c r="B38" s="82">
        <v>3557</v>
      </c>
    </row>
    <row r="39" spans="1:2">
      <c r="A39" s="85" t="s">
        <v>744</v>
      </c>
      <c r="B39" s="82">
        <v>3894</v>
      </c>
    </row>
    <row r="40" spans="1:2">
      <c r="A40" s="85" t="s">
        <v>745</v>
      </c>
      <c r="B40" s="82">
        <v>4171</v>
      </c>
    </row>
    <row r="41" spans="1:2">
      <c r="A41" s="85" t="s">
        <v>746</v>
      </c>
      <c r="B41" s="82">
        <v>4580</v>
      </c>
    </row>
    <row r="42" spans="1:2">
      <c r="A42" s="85" t="s">
        <v>747</v>
      </c>
      <c r="B42" s="82">
        <v>4644</v>
      </c>
    </row>
    <row r="43" spans="1:2">
      <c r="A43" s="85" t="s">
        <v>748</v>
      </c>
      <c r="B43" s="82">
        <v>4621</v>
      </c>
    </row>
    <row r="44" spans="1:2">
      <c r="A44" s="85" t="s">
        <v>749</v>
      </c>
      <c r="B44" s="82">
        <v>5142</v>
      </c>
    </row>
    <row r="45" spans="1:2">
      <c r="A45" s="85" t="s">
        <v>750</v>
      </c>
      <c r="B45" s="82">
        <v>6440</v>
      </c>
    </row>
    <row r="46" spans="1:2">
      <c r="A46" s="85" t="s">
        <v>751</v>
      </c>
      <c r="B46" s="82">
        <v>6448</v>
      </c>
    </row>
    <row r="47" spans="1:2">
      <c r="A47" s="85" t="s">
        <v>752</v>
      </c>
      <c r="B47" s="82">
        <v>5960</v>
      </c>
    </row>
    <row r="48" spans="1:2">
      <c r="A48" s="85" t="s">
        <v>753</v>
      </c>
      <c r="B48" s="82">
        <v>6155</v>
      </c>
    </row>
    <row r="49" spans="1:2">
      <c r="A49" s="85" t="s">
        <v>754</v>
      </c>
      <c r="B49" s="82">
        <v>6507</v>
      </c>
    </row>
    <row r="50" spans="1:2">
      <c r="A50" s="85" t="s">
        <v>755</v>
      </c>
      <c r="B50" s="82">
        <v>6001</v>
      </c>
    </row>
    <row r="51" spans="1:2">
      <c r="A51" s="85" t="s">
        <v>756</v>
      </c>
      <c r="B51" s="82">
        <v>5927</v>
      </c>
    </row>
    <row r="52" spans="1:2">
      <c r="A52" s="85" t="s">
        <v>757</v>
      </c>
      <c r="B52" s="82">
        <v>6731</v>
      </c>
    </row>
    <row r="53" spans="1:2">
      <c r="A53" s="85" t="s">
        <v>758</v>
      </c>
      <c r="B53" s="82">
        <v>7614</v>
      </c>
    </row>
    <row r="54" spans="1:2">
      <c r="A54" s="85" t="s">
        <v>759</v>
      </c>
      <c r="B54" s="82">
        <v>7103</v>
      </c>
    </row>
    <row r="55" spans="1:2">
      <c r="A55" s="85" t="s">
        <v>760</v>
      </c>
      <c r="B55" s="82">
        <v>6746</v>
      </c>
    </row>
    <row r="56" spans="1:2">
      <c r="A56" s="85" t="s">
        <v>761</v>
      </c>
      <c r="B56" s="82">
        <v>7328</v>
      </c>
    </row>
    <row r="57" spans="1:2">
      <c r="A57" s="85" t="s">
        <v>762</v>
      </c>
      <c r="B57" s="82">
        <v>8212</v>
      </c>
    </row>
    <row r="58" spans="1:2">
      <c r="A58" s="85" t="s">
        <v>763</v>
      </c>
      <c r="B58" s="82">
        <v>7993</v>
      </c>
    </row>
    <row r="59" spans="1:2">
      <c r="A59" s="85" t="s">
        <v>764</v>
      </c>
      <c r="B59" s="82">
        <v>8300</v>
      </c>
    </row>
    <row r="60" spans="1:2">
      <c r="A60" s="85" t="s">
        <v>765</v>
      </c>
      <c r="B60" s="82">
        <v>8731</v>
      </c>
    </row>
    <row r="61" spans="1:2">
      <c r="A61" s="85" t="s">
        <v>766</v>
      </c>
      <c r="B61" s="82">
        <v>8702</v>
      </c>
    </row>
    <row r="62" spans="1:2">
      <c r="A62" s="85" t="s">
        <v>767</v>
      </c>
      <c r="B62" s="82">
        <v>6677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workbookViewId="0"/>
  </sheetViews>
  <sheetFormatPr defaultRowHeight="12.75"/>
  <cols>
    <col min="1" max="1" width="10.140625" bestFit="1" customWidth="1"/>
    <col min="2" max="2" width="17.7109375" customWidth="1"/>
  </cols>
  <sheetData>
    <row r="1" spans="1:2">
      <c r="A1" t="s">
        <v>702</v>
      </c>
      <c r="B1" t="s">
        <v>703</v>
      </c>
    </row>
    <row r="2" spans="1:2">
      <c r="A2" s="77">
        <v>42370</v>
      </c>
      <c r="B2">
        <v>170307</v>
      </c>
    </row>
    <row r="3" spans="1:2">
      <c r="A3" s="77">
        <v>42401</v>
      </c>
      <c r="B3">
        <v>190353</v>
      </c>
    </row>
    <row r="4" spans="1:2">
      <c r="A4" s="77">
        <v>42430</v>
      </c>
      <c r="B4">
        <v>159060</v>
      </c>
    </row>
    <row r="5" spans="1:2">
      <c r="A5" s="77">
        <v>42461</v>
      </c>
      <c r="B5">
        <v>175629</v>
      </c>
    </row>
    <row r="6" spans="1:2">
      <c r="A6" s="77">
        <v>42491</v>
      </c>
      <c r="B6">
        <v>179088</v>
      </c>
    </row>
    <row r="7" spans="1:2">
      <c r="A7" s="77">
        <v>42522</v>
      </c>
      <c r="B7">
        <v>176835</v>
      </c>
    </row>
    <row r="8" spans="1:2">
      <c r="A8" s="77">
        <v>42552</v>
      </c>
      <c r="B8">
        <v>181815</v>
      </c>
    </row>
    <row r="9" spans="1:2">
      <c r="A9" s="77">
        <v>42583</v>
      </c>
      <c r="B9">
        <v>212442</v>
      </c>
    </row>
    <row r="10" spans="1:2">
      <c r="A10" s="77">
        <v>42614</v>
      </c>
      <c r="B10">
        <v>173466</v>
      </c>
    </row>
    <row r="11" spans="1:2">
      <c r="A11" s="77">
        <v>42644</v>
      </c>
      <c r="B11">
        <v>193089</v>
      </c>
    </row>
    <row r="12" spans="1:2">
      <c r="A12" s="77">
        <v>42675</v>
      </c>
      <c r="B12">
        <v>198621</v>
      </c>
    </row>
    <row r="13" spans="1:2">
      <c r="A13" s="77">
        <v>42705</v>
      </c>
      <c r="B13">
        <v>161511</v>
      </c>
    </row>
    <row r="14" spans="1:2">
      <c r="A14" s="77">
        <v>42736</v>
      </c>
      <c r="B14">
        <v>205563</v>
      </c>
    </row>
    <row r="15" spans="1:2">
      <c r="A15" s="77">
        <v>42767</v>
      </c>
      <c r="B15">
        <v>191337</v>
      </c>
    </row>
    <row r="16" spans="1:2">
      <c r="A16" s="77">
        <v>42795</v>
      </c>
      <c r="B16">
        <v>189405</v>
      </c>
    </row>
    <row r="17" spans="1:2">
      <c r="A17" s="77">
        <v>42826</v>
      </c>
      <c r="B17">
        <v>189339</v>
      </c>
    </row>
    <row r="18" spans="1:2">
      <c r="A18" s="77">
        <v>42856</v>
      </c>
      <c r="B18">
        <v>209787</v>
      </c>
    </row>
    <row r="19" spans="1:2">
      <c r="A19" s="77">
        <v>42887</v>
      </c>
      <c r="B19">
        <v>204966</v>
      </c>
    </row>
    <row r="20" spans="1:2">
      <c r="A20" s="77">
        <v>42917</v>
      </c>
      <c r="B20">
        <v>206310</v>
      </c>
    </row>
    <row r="21" spans="1:2">
      <c r="A21" s="77">
        <v>42948</v>
      </c>
      <c r="B21">
        <v>213192</v>
      </c>
    </row>
    <row r="22" spans="1:2">
      <c r="A22" s="77">
        <v>42979</v>
      </c>
      <c r="B22">
        <v>213915</v>
      </c>
    </row>
    <row r="23" spans="1:2">
      <c r="A23" s="77">
        <v>43009</v>
      </c>
      <c r="B23">
        <v>211080</v>
      </c>
    </row>
    <row r="24" spans="1:2">
      <c r="A24" s="77">
        <v>43040</v>
      </c>
      <c r="B24">
        <v>206715</v>
      </c>
    </row>
    <row r="25" spans="1:2">
      <c r="A25" s="77">
        <v>43070</v>
      </c>
      <c r="B25">
        <v>213054</v>
      </c>
    </row>
    <row r="26" spans="1:2">
      <c r="A26" s="77">
        <v>43101</v>
      </c>
      <c r="B26">
        <v>222879</v>
      </c>
    </row>
    <row r="27" spans="1:2">
      <c r="A27" s="77">
        <v>43132</v>
      </c>
      <c r="B27">
        <v>267600</v>
      </c>
    </row>
    <row r="28" spans="1:2">
      <c r="A28" s="77">
        <v>43160</v>
      </c>
      <c r="B28">
        <v>282765</v>
      </c>
    </row>
    <row r="29" spans="1:2">
      <c r="A29" s="77">
        <v>43191</v>
      </c>
      <c r="B29">
        <v>280251</v>
      </c>
    </row>
    <row r="30" spans="1:2">
      <c r="A30" s="77">
        <v>43221</v>
      </c>
      <c r="B30">
        <v>275340</v>
      </c>
    </row>
    <row r="31" spans="1:2">
      <c r="A31" s="77">
        <v>43252</v>
      </c>
      <c r="B31">
        <v>284121</v>
      </c>
    </row>
    <row r="32" spans="1:2">
      <c r="A32" s="77">
        <v>43282</v>
      </c>
    </row>
    <row r="33" spans="1:1">
      <c r="A33" s="77">
        <v>43313</v>
      </c>
    </row>
    <row r="34" spans="1:1">
      <c r="A34" s="77">
        <v>43344</v>
      </c>
    </row>
    <row r="35" spans="1:1">
      <c r="A35" s="77">
        <v>43374</v>
      </c>
    </row>
    <row r="36" spans="1:1">
      <c r="A36" s="77">
        <v>43405</v>
      </c>
    </row>
    <row r="37" spans="1:1">
      <c r="A37" s="77">
        <v>43435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/>
  </sheetViews>
  <sheetFormatPr defaultRowHeight="12.75"/>
  <sheetData>
    <row r="1" spans="1:5">
      <c r="A1" s="80" t="s">
        <v>801</v>
      </c>
      <c r="B1" s="80" t="s">
        <v>797</v>
      </c>
      <c r="C1" s="80" t="s">
        <v>798</v>
      </c>
      <c r="D1" s="80" t="s">
        <v>799</v>
      </c>
      <c r="E1" s="80" t="s">
        <v>800</v>
      </c>
    </row>
    <row r="2" spans="1:5">
      <c r="A2">
        <v>1</v>
      </c>
      <c r="B2" s="95">
        <v>21.7</v>
      </c>
      <c r="C2" s="95">
        <v>28.7</v>
      </c>
      <c r="D2" s="95">
        <v>25</v>
      </c>
      <c r="E2" s="94">
        <v>1465</v>
      </c>
    </row>
    <row r="3" spans="1:5">
      <c r="A3">
        <v>2</v>
      </c>
      <c r="B3" s="95">
        <v>22.1</v>
      </c>
      <c r="C3" s="95">
        <v>24.3</v>
      </c>
      <c r="D3" s="95">
        <v>22.1</v>
      </c>
      <c r="E3" s="94">
        <v>1515</v>
      </c>
    </row>
    <row r="4" spans="1:5">
      <c r="A4">
        <v>3</v>
      </c>
      <c r="B4" s="95">
        <v>21.9</v>
      </c>
      <c r="C4" s="95">
        <v>16.3</v>
      </c>
      <c r="D4" s="95">
        <v>22.1</v>
      </c>
      <c r="E4" s="94">
        <v>1581</v>
      </c>
    </row>
    <row r="5" spans="1:5">
      <c r="A5">
        <v>4</v>
      </c>
      <c r="B5" s="95">
        <v>22.8</v>
      </c>
      <c r="C5" s="95">
        <v>16</v>
      </c>
      <c r="D5" s="95">
        <v>16.8</v>
      </c>
      <c r="E5" s="94">
        <v>1583</v>
      </c>
    </row>
    <row r="6" spans="1:5">
      <c r="A6">
        <v>5</v>
      </c>
      <c r="B6" s="95">
        <v>21.4</v>
      </c>
      <c r="C6" s="95">
        <v>15.6</v>
      </c>
      <c r="D6" s="95">
        <v>18.600000000000001</v>
      </c>
      <c r="E6" s="94">
        <v>1664</v>
      </c>
    </row>
    <row r="7" spans="1:5">
      <c r="A7">
        <v>6</v>
      </c>
      <c r="B7" s="95">
        <v>24.4</v>
      </c>
      <c r="C7" s="95">
        <v>14.9</v>
      </c>
      <c r="D7" s="95">
        <v>16</v>
      </c>
      <c r="E7" s="94">
        <v>1741</v>
      </c>
    </row>
    <row r="8" spans="1:5">
      <c r="A8">
        <v>7</v>
      </c>
      <c r="B8" s="95">
        <v>25.5</v>
      </c>
      <c r="C8" s="95">
        <v>17.2</v>
      </c>
      <c r="D8" s="95">
        <v>13.7</v>
      </c>
      <c r="E8" s="94">
        <v>1802</v>
      </c>
    </row>
    <row r="9" spans="1:5">
      <c r="A9">
        <v>8</v>
      </c>
      <c r="B9" s="95">
        <v>28.1</v>
      </c>
      <c r="C9" s="95">
        <v>21.9</v>
      </c>
      <c r="D9" s="95">
        <v>14</v>
      </c>
      <c r="E9" s="94">
        <v>1832</v>
      </c>
    </row>
    <row r="10" spans="1:5">
      <c r="A10">
        <v>9</v>
      </c>
      <c r="B10" s="95">
        <v>28.9</v>
      </c>
      <c r="C10" s="95">
        <v>22.6</v>
      </c>
      <c r="D10" s="95">
        <v>11</v>
      </c>
      <c r="E10" s="94">
        <v>1903</v>
      </c>
    </row>
    <row r="11" spans="1:5">
      <c r="A11">
        <v>10</v>
      </c>
      <c r="B11" s="95">
        <v>28.1</v>
      </c>
      <c r="C11" s="95">
        <v>20.399999999999999</v>
      </c>
      <c r="D11" s="95">
        <v>12.2</v>
      </c>
      <c r="E11" s="94">
        <v>1947</v>
      </c>
    </row>
    <row r="12" spans="1:5">
      <c r="A12">
        <v>11</v>
      </c>
      <c r="B12" s="95">
        <v>30.2</v>
      </c>
      <c r="C12" s="95">
        <v>20.2</v>
      </c>
      <c r="D12" s="95">
        <v>10.1</v>
      </c>
      <c r="E12" s="94">
        <v>1991</v>
      </c>
    </row>
    <row r="13" spans="1:5">
      <c r="A13">
        <v>12</v>
      </c>
      <c r="B13" s="95">
        <v>30</v>
      </c>
      <c r="C13" s="95">
        <v>21.3</v>
      </c>
      <c r="D13" s="95">
        <v>10.199999999999999</v>
      </c>
      <c r="E13" s="94">
        <v>2073</v>
      </c>
    </row>
    <row r="14" spans="1:5">
      <c r="A14">
        <v>13</v>
      </c>
      <c r="B14" s="95">
        <v>30.8</v>
      </c>
      <c r="C14" s="95">
        <v>19.899999999999999</v>
      </c>
      <c r="D14" s="95">
        <v>10</v>
      </c>
      <c r="E14" s="94">
        <v>2144</v>
      </c>
    </row>
    <row r="15" spans="1:5">
      <c r="A15">
        <v>14</v>
      </c>
      <c r="B15" s="95">
        <v>31.2</v>
      </c>
      <c r="C15" s="95">
        <v>18</v>
      </c>
      <c r="D15" s="95">
        <v>9.1999999999999904</v>
      </c>
      <c r="E15" s="94">
        <v>2296</v>
      </c>
    </row>
    <row r="16" spans="1:5">
      <c r="A16">
        <v>15</v>
      </c>
      <c r="B16" s="95">
        <v>33.299999999999997</v>
      </c>
      <c r="C16" s="95">
        <v>19.8</v>
      </c>
      <c r="D16" s="95">
        <v>8.9</v>
      </c>
      <c r="E16" s="94">
        <v>2448</v>
      </c>
    </row>
    <row r="17" spans="1:5">
      <c r="A17">
        <v>16</v>
      </c>
      <c r="B17" s="95">
        <v>35.6</v>
      </c>
      <c r="C17" s="95">
        <v>22.3</v>
      </c>
      <c r="D17" s="95">
        <v>9.6999999999999904</v>
      </c>
      <c r="E17" s="94">
        <v>2613</v>
      </c>
    </row>
    <row r="18" spans="1:5">
      <c r="A18">
        <v>17</v>
      </c>
      <c r="B18" s="95">
        <v>36.5</v>
      </c>
      <c r="C18" s="95">
        <v>22.3</v>
      </c>
      <c r="D18" s="95">
        <v>7.9</v>
      </c>
      <c r="E18" s="94">
        <v>2757</v>
      </c>
    </row>
    <row r="19" spans="1:5">
      <c r="A19">
        <v>18</v>
      </c>
      <c r="B19" s="95">
        <v>36.700000000000003</v>
      </c>
      <c r="C19" s="95">
        <v>23.4</v>
      </c>
      <c r="D19" s="95">
        <v>8.1999999999999904</v>
      </c>
      <c r="E19" s="94">
        <v>2956</v>
      </c>
    </row>
    <row r="20" spans="1:5">
      <c r="A20">
        <v>19</v>
      </c>
      <c r="B20" s="95">
        <v>38.4</v>
      </c>
      <c r="C20" s="95">
        <v>26.2</v>
      </c>
      <c r="D20" s="95">
        <v>9.6999999999999904</v>
      </c>
      <c r="E20" s="94">
        <v>3152</v>
      </c>
    </row>
    <row r="21" spans="1:5">
      <c r="A21">
        <v>20</v>
      </c>
      <c r="B21" s="95">
        <v>40.5</v>
      </c>
      <c r="C21" s="95">
        <v>27.1</v>
      </c>
      <c r="D21" s="95">
        <v>8.8000000000000007</v>
      </c>
      <c r="E21" s="94">
        <v>3393</v>
      </c>
    </row>
    <row r="22" spans="1:5">
      <c r="A22">
        <v>21</v>
      </c>
      <c r="B22" s="95">
        <v>40.299999999999997</v>
      </c>
      <c r="C22" s="95">
        <v>29</v>
      </c>
      <c r="D22" s="95">
        <v>7.7</v>
      </c>
      <c r="E22" s="94">
        <v>3630</v>
      </c>
    </row>
    <row r="23" spans="1:5">
      <c r="A23">
        <v>22</v>
      </c>
      <c r="B23" s="95">
        <v>41.8</v>
      </c>
      <c r="C23" s="95">
        <v>33.5</v>
      </c>
      <c r="D23" s="95">
        <v>9</v>
      </c>
      <c r="E23" s="94">
        <v>3880</v>
      </c>
    </row>
    <row r="24" spans="1:5">
      <c r="A24">
        <v>23</v>
      </c>
      <c r="B24" s="95">
        <v>40.4</v>
      </c>
      <c r="C24" s="95">
        <v>42.8</v>
      </c>
      <c r="D24" s="95">
        <v>15.1</v>
      </c>
      <c r="E24" s="94">
        <v>4346</v>
      </c>
    </row>
    <row r="25" spans="1:5">
      <c r="A25">
        <v>24</v>
      </c>
      <c r="B25" s="95">
        <v>40.700000000000003</v>
      </c>
      <c r="C25" s="95">
        <v>35.6</v>
      </c>
      <c r="D25" s="95">
        <v>9.6999999999999904</v>
      </c>
      <c r="E25" s="94">
        <v>4710</v>
      </c>
    </row>
    <row r="26" spans="1:5">
      <c r="A26">
        <v>25</v>
      </c>
      <c r="B26" s="95">
        <v>40.1</v>
      </c>
      <c r="C26" s="95">
        <v>32.299999999999997</v>
      </c>
      <c r="D26" s="95">
        <v>9.9</v>
      </c>
      <c r="E26" s="94">
        <v>5132</v>
      </c>
    </row>
    <row r="27" spans="1:5">
      <c r="A27">
        <v>26</v>
      </c>
      <c r="B27" s="95">
        <v>42.7</v>
      </c>
      <c r="C27" s="95">
        <v>33.700000000000003</v>
      </c>
      <c r="D27" s="95">
        <v>12.9</v>
      </c>
      <c r="E27" s="94">
        <v>5550</v>
      </c>
    </row>
    <row r="28" spans="1:5">
      <c r="A28">
        <v>27</v>
      </c>
      <c r="B28" s="95">
        <v>44.1</v>
      </c>
      <c r="C28" s="95">
        <v>34.5</v>
      </c>
      <c r="D28" s="95">
        <v>12</v>
      </c>
      <c r="E28" s="94">
        <v>6046</v>
      </c>
    </row>
    <row r="29" spans="1:5">
      <c r="A29">
        <v>28</v>
      </c>
      <c r="B29" s="95">
        <v>46.7</v>
      </c>
      <c r="C29" s="95">
        <v>48.5</v>
      </c>
      <c r="D29" s="95">
        <v>12.4</v>
      </c>
      <c r="E29" s="94">
        <v>6688</v>
      </c>
    </row>
    <row r="30" spans="1:5">
      <c r="A30">
        <v>29</v>
      </c>
      <c r="B30" s="95">
        <v>50.6</v>
      </c>
      <c r="C30" s="95">
        <v>66.099999999999994</v>
      </c>
      <c r="D30" s="95">
        <v>13.9</v>
      </c>
      <c r="E30" s="94">
        <v>7682</v>
      </c>
    </row>
    <row r="31" spans="1:5">
      <c r="A31">
        <v>30</v>
      </c>
      <c r="B31" s="95">
        <v>50.1</v>
      </c>
      <c r="C31" s="95">
        <v>62.4</v>
      </c>
      <c r="D31" s="95">
        <v>11</v>
      </c>
      <c r="E31" s="94">
        <v>8421</v>
      </c>
    </row>
    <row r="32" spans="1:5">
      <c r="A32">
        <v>31</v>
      </c>
      <c r="B32" s="95">
        <v>51.6</v>
      </c>
      <c r="C32" s="95">
        <v>58.6</v>
      </c>
      <c r="D32" s="95">
        <v>11.1</v>
      </c>
      <c r="E32" s="94">
        <v>9243</v>
      </c>
    </row>
    <row r="33" spans="1:5">
      <c r="A33">
        <v>32</v>
      </c>
      <c r="B33" s="95">
        <v>53</v>
      </c>
      <c r="C33" s="95">
        <v>56.7</v>
      </c>
      <c r="D33" s="95">
        <v>10.3</v>
      </c>
      <c r="E33" s="94">
        <v>9724</v>
      </c>
    </row>
    <row r="34" spans="1:5">
      <c r="A34">
        <v>33</v>
      </c>
      <c r="B34" s="95">
        <v>53.8</v>
      </c>
      <c r="C34" s="95">
        <v>55.5</v>
      </c>
      <c r="D34" s="95">
        <v>12.7</v>
      </c>
      <c r="E34" s="94">
        <v>10340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zoomScaleNormal="100" workbookViewId="0">
      <selection activeCell="J7" sqref="J7"/>
    </sheetView>
  </sheetViews>
  <sheetFormatPr defaultRowHeight="12.75"/>
  <cols>
    <col min="3" max="3" width="19" bestFit="1" customWidth="1"/>
    <col min="4" max="4" width="15" customWidth="1"/>
    <col min="5" max="5" width="18" bestFit="1" customWidth="1"/>
    <col min="6" max="6" width="26.42578125" bestFit="1" customWidth="1"/>
    <col min="7" max="7" width="17.85546875" bestFit="1" customWidth="1"/>
    <col min="8" max="8" width="21.5703125" bestFit="1" customWidth="1"/>
    <col min="9" max="9" width="6.140625" bestFit="1" customWidth="1"/>
  </cols>
  <sheetData>
    <row r="1" spans="1:9">
      <c r="A1" t="s">
        <v>889</v>
      </c>
      <c r="B1" t="s">
        <v>688</v>
      </c>
      <c r="C1" s="105" t="s">
        <v>890</v>
      </c>
      <c r="D1" s="105" t="s">
        <v>891</v>
      </c>
      <c r="E1" t="s">
        <v>892</v>
      </c>
      <c r="F1" s="105" t="s">
        <v>893</v>
      </c>
      <c r="G1" t="s">
        <v>894</v>
      </c>
      <c r="H1" t="s">
        <v>895</v>
      </c>
      <c r="I1" t="s">
        <v>896</v>
      </c>
    </row>
    <row r="2" spans="1:9">
      <c r="A2">
        <v>2015</v>
      </c>
      <c r="B2">
        <v>1</v>
      </c>
      <c r="C2" s="78">
        <v>25.02</v>
      </c>
      <c r="D2">
        <v>364</v>
      </c>
      <c r="E2" s="106">
        <v>7418.5870438645625</v>
      </c>
      <c r="F2" s="106">
        <v>7040.2600477290416</v>
      </c>
      <c r="G2">
        <v>31</v>
      </c>
      <c r="H2">
        <v>1</v>
      </c>
      <c r="I2">
        <v>0</v>
      </c>
    </row>
    <row r="3" spans="1:9">
      <c r="A3">
        <v>2015</v>
      </c>
      <c r="B3">
        <v>2</v>
      </c>
      <c r="C3" s="78">
        <v>25.02</v>
      </c>
      <c r="D3">
        <v>512</v>
      </c>
      <c r="E3" s="106">
        <v>12643.008862496758</v>
      </c>
      <c r="F3" s="106">
        <v>10372.293978123831</v>
      </c>
      <c r="G3">
        <v>28</v>
      </c>
      <c r="H3">
        <v>1</v>
      </c>
      <c r="I3">
        <v>0</v>
      </c>
    </row>
    <row r="4" spans="1:9">
      <c r="A4">
        <v>2015</v>
      </c>
      <c r="B4">
        <v>3</v>
      </c>
      <c r="C4" s="78">
        <v>25.02</v>
      </c>
      <c r="D4">
        <v>3576</v>
      </c>
      <c r="E4" s="106">
        <v>71960.857004450692</v>
      </c>
      <c r="F4" s="106">
        <v>53518.279091542812</v>
      </c>
      <c r="G4">
        <v>31</v>
      </c>
      <c r="H4">
        <v>0</v>
      </c>
      <c r="I4">
        <v>0</v>
      </c>
    </row>
    <row r="5" spans="1:9">
      <c r="A5">
        <v>2015</v>
      </c>
      <c r="B5">
        <v>4</v>
      </c>
      <c r="C5" s="78">
        <v>37.020000000000003</v>
      </c>
      <c r="D5">
        <v>3990</v>
      </c>
      <c r="E5" s="106">
        <v>107717.46627988391</v>
      </c>
      <c r="F5" s="106">
        <v>80257.504236284367</v>
      </c>
      <c r="G5">
        <v>30</v>
      </c>
      <c r="H5">
        <v>0</v>
      </c>
      <c r="I5">
        <v>0</v>
      </c>
    </row>
    <row r="6" spans="1:9">
      <c r="A6">
        <v>2015</v>
      </c>
      <c r="B6">
        <v>5</v>
      </c>
      <c r="C6" s="78">
        <v>37.020000000000003</v>
      </c>
      <c r="D6">
        <v>2297</v>
      </c>
      <c r="E6" s="106">
        <v>58706.712366412881</v>
      </c>
      <c r="F6" s="106">
        <v>42627.820681756159</v>
      </c>
      <c r="G6">
        <v>31</v>
      </c>
      <c r="H6">
        <v>0</v>
      </c>
      <c r="I6">
        <v>0</v>
      </c>
    </row>
    <row r="7" spans="1:9">
      <c r="A7">
        <v>2015</v>
      </c>
      <c r="B7">
        <v>6</v>
      </c>
      <c r="C7" s="78">
        <v>37.020000000000003</v>
      </c>
      <c r="D7">
        <v>2239</v>
      </c>
      <c r="E7" s="106">
        <v>58895.736741098044</v>
      </c>
      <c r="F7" s="106">
        <v>41597.249536249277</v>
      </c>
      <c r="G7">
        <v>30</v>
      </c>
      <c r="H7">
        <v>0</v>
      </c>
      <c r="I7">
        <v>0</v>
      </c>
    </row>
    <row r="8" spans="1:9">
      <c r="A8">
        <v>2015</v>
      </c>
      <c r="B8">
        <v>7</v>
      </c>
      <c r="C8" s="78">
        <v>37.020000000000003</v>
      </c>
      <c r="D8">
        <v>3316</v>
      </c>
      <c r="E8" s="106">
        <v>85272.51048703969</v>
      </c>
      <c r="F8" s="106">
        <v>63958.932739729782</v>
      </c>
      <c r="G8">
        <v>31</v>
      </c>
      <c r="H8">
        <v>0</v>
      </c>
      <c r="I8">
        <v>0</v>
      </c>
    </row>
    <row r="9" spans="1:9">
      <c r="A9">
        <v>2015</v>
      </c>
      <c r="B9">
        <v>8</v>
      </c>
      <c r="C9" s="78">
        <v>37.020000000000003</v>
      </c>
      <c r="D9">
        <v>1572</v>
      </c>
      <c r="E9" s="106">
        <v>40735.001569819287</v>
      </c>
      <c r="F9" s="106">
        <v>30130.30384465148</v>
      </c>
      <c r="G9">
        <v>31</v>
      </c>
      <c r="H9">
        <v>0</v>
      </c>
      <c r="I9">
        <v>0</v>
      </c>
    </row>
    <row r="10" spans="1:9">
      <c r="A10">
        <v>2015</v>
      </c>
      <c r="B10">
        <v>9</v>
      </c>
      <c r="C10" s="78">
        <v>37.020000000000003</v>
      </c>
      <c r="D10">
        <v>1568</v>
      </c>
      <c r="E10" s="106">
        <v>41041.767844781556</v>
      </c>
      <c r="F10" s="106">
        <v>31352.154105050213</v>
      </c>
      <c r="G10">
        <v>30</v>
      </c>
      <c r="H10">
        <v>0</v>
      </c>
      <c r="I10">
        <v>0</v>
      </c>
    </row>
    <row r="11" spans="1:9">
      <c r="A11">
        <v>2015</v>
      </c>
      <c r="B11">
        <v>10</v>
      </c>
      <c r="C11" s="78">
        <v>37.020000000000003</v>
      </c>
      <c r="D11">
        <v>1408</v>
      </c>
      <c r="E11" s="106">
        <v>36134.750809310797</v>
      </c>
      <c r="F11" s="106">
        <v>27714.646262928687</v>
      </c>
      <c r="G11">
        <v>31</v>
      </c>
      <c r="H11">
        <v>0</v>
      </c>
      <c r="I11">
        <v>0</v>
      </c>
    </row>
    <row r="12" spans="1:9">
      <c r="A12">
        <v>2015</v>
      </c>
      <c r="B12">
        <v>11</v>
      </c>
      <c r="C12" s="78">
        <v>37.020000000000003</v>
      </c>
      <c r="D12">
        <v>308</v>
      </c>
      <c r="E12" s="106">
        <v>8007.8032328640129</v>
      </c>
      <c r="F12" s="106">
        <v>4876.8607172004276</v>
      </c>
      <c r="G12">
        <v>30</v>
      </c>
      <c r="H12">
        <v>1</v>
      </c>
      <c r="I12">
        <v>0</v>
      </c>
    </row>
    <row r="13" spans="1:9">
      <c r="A13">
        <v>2015</v>
      </c>
      <c r="B13">
        <v>12</v>
      </c>
      <c r="C13" s="78">
        <v>37.020000000000003</v>
      </c>
      <c r="D13">
        <v>717</v>
      </c>
      <c r="E13" s="106">
        <v>17914.798290777388</v>
      </c>
      <c r="F13" s="106">
        <v>14378.204719669735</v>
      </c>
      <c r="G13">
        <v>31</v>
      </c>
      <c r="H13">
        <v>1</v>
      </c>
      <c r="I13">
        <v>0</v>
      </c>
    </row>
    <row r="14" spans="1:9">
      <c r="A14">
        <v>2016</v>
      </c>
      <c r="B14">
        <v>1</v>
      </c>
      <c r="C14" s="78">
        <v>37.020000000000003</v>
      </c>
      <c r="D14">
        <v>555</v>
      </c>
      <c r="E14" s="106">
        <v>13743.412566374665</v>
      </c>
      <c r="F14" s="106">
        <v>10962.502154985352</v>
      </c>
      <c r="G14">
        <v>31</v>
      </c>
      <c r="H14">
        <v>1</v>
      </c>
      <c r="I14">
        <v>0</v>
      </c>
    </row>
    <row r="15" spans="1:9">
      <c r="A15">
        <v>2016</v>
      </c>
      <c r="B15">
        <v>2</v>
      </c>
      <c r="C15" s="78">
        <v>37.020000000000003</v>
      </c>
      <c r="D15">
        <v>646</v>
      </c>
      <c r="E15" s="106">
        <v>17168.742073246027</v>
      </c>
      <c r="F15" s="106">
        <v>18234.428088327335</v>
      </c>
      <c r="G15">
        <v>29</v>
      </c>
      <c r="H15">
        <v>1</v>
      </c>
      <c r="I15">
        <v>0</v>
      </c>
    </row>
    <row r="16" spans="1:9">
      <c r="A16">
        <v>2016</v>
      </c>
      <c r="B16">
        <v>3</v>
      </c>
      <c r="C16" s="78">
        <v>37.020000000000003</v>
      </c>
      <c r="D16">
        <v>3987</v>
      </c>
      <c r="E16" s="106">
        <v>98144.761549338567</v>
      </c>
      <c r="F16" s="106">
        <v>72736.993688343893</v>
      </c>
      <c r="G16">
        <v>31</v>
      </c>
      <c r="H16">
        <v>0</v>
      </c>
      <c r="I16">
        <v>1</v>
      </c>
    </row>
    <row r="17" spans="1:9">
      <c r="A17">
        <v>2016</v>
      </c>
      <c r="B17">
        <v>4</v>
      </c>
      <c r="C17" s="78">
        <v>43.18</v>
      </c>
      <c r="D17">
        <v>4692</v>
      </c>
      <c r="E17" s="106">
        <v>129667.17043844172</v>
      </c>
      <c r="F17" s="106">
        <v>105599.48180069863</v>
      </c>
      <c r="G17">
        <v>30</v>
      </c>
      <c r="H17">
        <v>0</v>
      </c>
      <c r="I17">
        <v>0</v>
      </c>
    </row>
    <row r="18" spans="1:9">
      <c r="A18">
        <v>2016</v>
      </c>
      <c r="B18">
        <v>5</v>
      </c>
      <c r="C18" s="78">
        <v>46.26</v>
      </c>
      <c r="D18">
        <v>1961</v>
      </c>
      <c r="E18" s="106">
        <v>58222.824350785071</v>
      </c>
      <c r="F18" s="106">
        <v>40691.601690148258</v>
      </c>
      <c r="G18">
        <v>31</v>
      </c>
      <c r="H18">
        <v>0</v>
      </c>
      <c r="I18">
        <v>0</v>
      </c>
    </row>
    <row r="19" spans="1:9">
      <c r="A19">
        <v>2016</v>
      </c>
      <c r="B19">
        <v>6</v>
      </c>
      <c r="C19" s="78">
        <v>46.26</v>
      </c>
      <c r="D19">
        <v>301</v>
      </c>
      <c r="E19" s="106">
        <v>9253.202546810011</v>
      </c>
      <c r="F19" s="106">
        <v>5683.064152785465</v>
      </c>
      <c r="G19">
        <v>30</v>
      </c>
      <c r="H19">
        <v>1</v>
      </c>
      <c r="I19">
        <v>0</v>
      </c>
    </row>
    <row r="20" spans="1:9">
      <c r="A20">
        <v>2016</v>
      </c>
      <c r="B20">
        <v>7</v>
      </c>
      <c r="C20" s="78">
        <v>46.26</v>
      </c>
      <c r="D20">
        <v>7311</v>
      </c>
      <c r="E20" s="106">
        <v>217719.04951697381</v>
      </c>
      <c r="F20" s="106">
        <v>162242.62500315867</v>
      </c>
      <c r="G20">
        <v>31</v>
      </c>
      <c r="H20">
        <v>0</v>
      </c>
      <c r="I20">
        <v>0</v>
      </c>
    </row>
    <row r="21" spans="1:9">
      <c r="A21">
        <v>2016</v>
      </c>
      <c r="B21">
        <v>8</v>
      </c>
      <c r="C21" s="78">
        <v>46.26</v>
      </c>
      <c r="D21">
        <v>3562</v>
      </c>
      <c r="E21" s="106">
        <v>106394.31005085574</v>
      </c>
      <c r="F21" s="106">
        <v>76021.500156362803</v>
      </c>
      <c r="G21">
        <v>31</v>
      </c>
      <c r="H21">
        <v>0</v>
      </c>
      <c r="I21">
        <v>0</v>
      </c>
    </row>
    <row r="22" spans="1:9">
      <c r="A22">
        <v>2016</v>
      </c>
      <c r="B22">
        <v>9</v>
      </c>
      <c r="C22" s="78">
        <v>46.26</v>
      </c>
      <c r="D22">
        <v>3711</v>
      </c>
      <c r="E22" s="106">
        <v>112514.39853331125</v>
      </c>
      <c r="F22" s="106">
        <v>78889.35682560975</v>
      </c>
      <c r="G22">
        <v>30</v>
      </c>
      <c r="H22">
        <v>0</v>
      </c>
      <c r="I22">
        <v>1</v>
      </c>
    </row>
    <row r="23" spans="1:9">
      <c r="A23">
        <v>2016</v>
      </c>
      <c r="B23">
        <v>10</v>
      </c>
      <c r="C23" s="78">
        <v>46.26</v>
      </c>
      <c r="D23">
        <v>1550</v>
      </c>
      <c r="E23" s="106">
        <v>44240.017793343082</v>
      </c>
      <c r="F23" s="106">
        <v>34610.226491540372</v>
      </c>
      <c r="G23">
        <v>31</v>
      </c>
      <c r="H23">
        <v>0</v>
      </c>
      <c r="I23">
        <v>1</v>
      </c>
    </row>
    <row r="24" spans="1:9">
      <c r="A24">
        <v>2016</v>
      </c>
      <c r="B24">
        <v>11</v>
      </c>
      <c r="C24" s="78">
        <v>46.26</v>
      </c>
      <c r="D24">
        <v>1540</v>
      </c>
      <c r="E24" s="106">
        <v>44616.65186754967</v>
      </c>
      <c r="F24" s="106">
        <v>34069.732903373864</v>
      </c>
      <c r="G24">
        <v>30</v>
      </c>
      <c r="H24">
        <v>0</v>
      </c>
      <c r="I24">
        <v>1</v>
      </c>
    </row>
    <row r="25" spans="1:9">
      <c r="A25">
        <v>2016</v>
      </c>
      <c r="B25">
        <v>12</v>
      </c>
      <c r="C25" s="78">
        <v>46.26</v>
      </c>
      <c r="D25">
        <v>1138</v>
      </c>
      <c r="E25" s="106">
        <v>31621.823669881538</v>
      </c>
      <c r="F25" s="106">
        <v>25059.427344142649</v>
      </c>
      <c r="G25">
        <v>31</v>
      </c>
      <c r="H25">
        <v>0</v>
      </c>
      <c r="I25">
        <v>1</v>
      </c>
    </row>
    <row r="26" spans="1:9">
      <c r="A26">
        <v>2017</v>
      </c>
      <c r="B26">
        <v>1</v>
      </c>
      <c r="C26" s="78">
        <v>46.26</v>
      </c>
      <c r="D26">
        <v>786</v>
      </c>
      <c r="E26" s="106">
        <v>21603.098260546034</v>
      </c>
      <c r="F26" s="106">
        <v>17290.328369391293</v>
      </c>
      <c r="G26">
        <v>31</v>
      </c>
      <c r="H26">
        <v>0</v>
      </c>
      <c r="I26">
        <v>0</v>
      </c>
    </row>
    <row r="27" spans="1:9">
      <c r="A27">
        <v>2017</v>
      </c>
      <c r="B27">
        <v>2</v>
      </c>
      <c r="C27" s="78">
        <v>46.26</v>
      </c>
      <c r="D27">
        <v>1314</v>
      </c>
      <c r="E27" s="106">
        <v>39588.691625416228</v>
      </c>
      <c r="F27" s="106">
        <v>30060.581607655175</v>
      </c>
      <c r="G27">
        <v>28</v>
      </c>
      <c r="H27">
        <v>0</v>
      </c>
      <c r="I27">
        <v>0</v>
      </c>
    </row>
    <row r="28" spans="1:9">
      <c r="A28">
        <v>2017</v>
      </c>
      <c r="B28">
        <v>3</v>
      </c>
      <c r="C28" s="78">
        <v>52.98</v>
      </c>
      <c r="D28">
        <v>2311</v>
      </c>
      <c r="E28" s="106">
        <v>70750.679328706436</v>
      </c>
      <c r="F28" s="106">
        <v>51335.891108099429</v>
      </c>
      <c r="G28">
        <v>31</v>
      </c>
      <c r="H28">
        <v>0</v>
      </c>
      <c r="I28">
        <v>0</v>
      </c>
    </row>
    <row r="29" spans="1:9">
      <c r="A29">
        <v>2017</v>
      </c>
      <c r="B29">
        <v>4</v>
      </c>
      <c r="C29" s="78">
        <v>52.98</v>
      </c>
      <c r="D29">
        <v>4244</v>
      </c>
      <c r="E29" s="106">
        <v>133062.38909960273</v>
      </c>
      <c r="F29" s="106">
        <v>101570.66017058301</v>
      </c>
      <c r="G29">
        <v>30</v>
      </c>
      <c r="H29">
        <v>0</v>
      </c>
      <c r="I29">
        <v>1</v>
      </c>
    </row>
    <row r="30" spans="1:9">
      <c r="A30">
        <v>2017</v>
      </c>
      <c r="B30">
        <v>5</v>
      </c>
      <c r="C30" s="78">
        <v>52.98</v>
      </c>
      <c r="D30">
        <v>2094</v>
      </c>
      <c r="E30" s="106">
        <v>62720.098895239964</v>
      </c>
      <c r="F30" s="106">
        <v>47705.31129185178</v>
      </c>
      <c r="G30">
        <v>31</v>
      </c>
      <c r="H30">
        <v>0</v>
      </c>
      <c r="I30">
        <v>0</v>
      </c>
    </row>
    <row r="31" spans="1:9">
      <c r="A31">
        <v>2017</v>
      </c>
      <c r="B31">
        <v>6</v>
      </c>
      <c r="C31" s="78">
        <v>52.98</v>
      </c>
      <c r="D31">
        <v>1982</v>
      </c>
      <c r="E31" s="106">
        <v>60378.238479165157</v>
      </c>
      <c r="F31" s="106">
        <v>46563.76373627314</v>
      </c>
      <c r="G31">
        <v>30</v>
      </c>
      <c r="H31">
        <v>0</v>
      </c>
      <c r="I31">
        <v>0</v>
      </c>
    </row>
    <row r="32" spans="1:9">
      <c r="A32">
        <v>2017</v>
      </c>
      <c r="B32">
        <v>7</v>
      </c>
      <c r="C32" s="78">
        <v>52.98</v>
      </c>
      <c r="D32">
        <v>1709</v>
      </c>
      <c r="E32" s="106">
        <v>50281.785422137677</v>
      </c>
      <c r="F32" s="106">
        <v>39508.146077672311</v>
      </c>
      <c r="G32">
        <v>31</v>
      </c>
      <c r="H32">
        <v>0</v>
      </c>
      <c r="I32">
        <v>1</v>
      </c>
    </row>
    <row r="33" spans="1:9">
      <c r="A33">
        <v>2017</v>
      </c>
      <c r="B33">
        <v>8</v>
      </c>
      <c r="C33" s="78">
        <v>52.98</v>
      </c>
      <c r="D33">
        <v>1796</v>
      </c>
      <c r="E33" s="106">
        <v>52894.372791843511</v>
      </c>
      <c r="F33" s="106">
        <v>39268.75223571252</v>
      </c>
      <c r="G33">
        <v>31</v>
      </c>
      <c r="H33">
        <v>0</v>
      </c>
      <c r="I33">
        <v>1</v>
      </c>
    </row>
    <row r="34" spans="1:9">
      <c r="A34">
        <v>2017</v>
      </c>
      <c r="B34">
        <v>9</v>
      </c>
      <c r="C34" s="78">
        <v>54.6</v>
      </c>
      <c r="D34">
        <v>1916</v>
      </c>
      <c r="E34" s="106">
        <v>58914.147841804283</v>
      </c>
      <c r="F34" s="106">
        <v>47207.187127944642</v>
      </c>
      <c r="G34">
        <v>30</v>
      </c>
      <c r="H34">
        <v>0</v>
      </c>
      <c r="I34">
        <v>0</v>
      </c>
    </row>
    <row r="35" spans="1:9">
      <c r="A35">
        <v>2017</v>
      </c>
      <c r="B35">
        <v>10</v>
      </c>
      <c r="C35" s="78">
        <v>54.6</v>
      </c>
      <c r="D35">
        <v>1669</v>
      </c>
      <c r="E35" s="106">
        <v>49074.906470178263</v>
      </c>
      <c r="F35" s="106">
        <v>37979.772975285472</v>
      </c>
      <c r="G35">
        <v>31</v>
      </c>
      <c r="H35">
        <v>0</v>
      </c>
      <c r="I35">
        <v>0</v>
      </c>
    </row>
    <row r="36" spans="1:9">
      <c r="A36">
        <v>2017</v>
      </c>
      <c r="B36">
        <v>11</v>
      </c>
      <c r="C36" s="78">
        <v>54.6</v>
      </c>
      <c r="D36">
        <v>1298</v>
      </c>
      <c r="E36" s="106">
        <v>39086.529335581006</v>
      </c>
      <c r="F36" s="106">
        <v>32485.02307082733</v>
      </c>
      <c r="G36">
        <v>30</v>
      </c>
      <c r="H36">
        <v>0</v>
      </c>
      <c r="I36">
        <v>0</v>
      </c>
    </row>
    <row r="37" spans="1:9">
      <c r="A37">
        <v>2017</v>
      </c>
      <c r="B37">
        <v>12</v>
      </c>
      <c r="C37" s="78">
        <v>54.6</v>
      </c>
      <c r="D37">
        <v>660</v>
      </c>
      <c r="E37" s="106">
        <v>19042.963693855811</v>
      </c>
      <c r="F37" s="106">
        <v>14841.024578530045</v>
      </c>
      <c r="G37">
        <v>31</v>
      </c>
      <c r="H37">
        <v>1</v>
      </c>
      <c r="I37">
        <v>0</v>
      </c>
    </row>
    <row r="38" spans="1:9">
      <c r="A38">
        <v>2018</v>
      </c>
      <c r="B38">
        <v>1</v>
      </c>
      <c r="C38" s="78">
        <v>55.529032258064518</v>
      </c>
      <c r="D38">
        <v>623</v>
      </c>
      <c r="E38" s="106">
        <v>18183.950033267884</v>
      </c>
      <c r="F38" s="106">
        <v>14424.155209802489</v>
      </c>
      <c r="G38">
        <v>31</v>
      </c>
      <c r="H38">
        <v>1</v>
      </c>
      <c r="I38">
        <v>0</v>
      </c>
    </row>
    <row r="39" spans="1:9">
      <c r="A39">
        <v>2018</v>
      </c>
      <c r="B39">
        <v>2</v>
      </c>
      <c r="C39" s="78">
        <v>56.4</v>
      </c>
      <c r="D39">
        <v>423</v>
      </c>
      <c r="E39" s="106">
        <v>13628.996704757095</v>
      </c>
      <c r="F39" s="106">
        <v>11116.076885797385</v>
      </c>
      <c r="G39">
        <v>28</v>
      </c>
      <c r="H39">
        <v>1</v>
      </c>
      <c r="I39">
        <v>0</v>
      </c>
    </row>
    <row r="40" spans="1:9">
      <c r="A40">
        <v>2018</v>
      </c>
      <c r="B40">
        <v>3</v>
      </c>
      <c r="C40" s="78">
        <v>63.454838709677418</v>
      </c>
      <c r="D40">
        <v>588</v>
      </c>
      <c r="E40" s="106">
        <v>19257.274402642375</v>
      </c>
      <c r="F40" s="106">
        <v>13806.895555476542</v>
      </c>
      <c r="G40">
        <v>31</v>
      </c>
      <c r="H40">
        <v>1</v>
      </c>
      <c r="I40">
        <v>0</v>
      </c>
    </row>
    <row r="41" spans="1:9">
      <c r="A41">
        <v>2018</v>
      </c>
      <c r="B41">
        <v>4</v>
      </c>
      <c r="C41" s="78">
        <v>64.5</v>
      </c>
      <c r="D41">
        <v>2263</v>
      </c>
      <c r="E41" s="106">
        <v>76368.414229602291</v>
      </c>
      <c r="F41" s="106">
        <v>57433.608776837886</v>
      </c>
      <c r="G41">
        <v>30</v>
      </c>
      <c r="H41">
        <v>0</v>
      </c>
      <c r="I41">
        <v>0</v>
      </c>
    </row>
    <row r="42" spans="1:9">
      <c r="A42">
        <v>2018</v>
      </c>
      <c r="B42">
        <v>5</v>
      </c>
      <c r="C42" s="78">
        <v>64.5</v>
      </c>
      <c r="D42">
        <v>2561</v>
      </c>
      <c r="E42" s="106">
        <v>83636.982955259838</v>
      </c>
      <c r="F42" s="106">
        <v>59766.717794366836</v>
      </c>
      <c r="G42">
        <v>31</v>
      </c>
      <c r="H42">
        <v>0</v>
      </c>
      <c r="I42">
        <v>0</v>
      </c>
    </row>
    <row r="43" spans="1:9">
      <c r="A43">
        <v>2018</v>
      </c>
      <c r="B43">
        <v>6</v>
      </c>
      <c r="C43" s="78">
        <v>64.5</v>
      </c>
      <c r="D43">
        <v>1455</v>
      </c>
      <c r="E43" s="106">
        <v>49101.211977053172</v>
      </c>
      <c r="F43" s="106">
        <v>33310.547873596326</v>
      </c>
      <c r="G43">
        <v>30</v>
      </c>
      <c r="H43">
        <v>0</v>
      </c>
      <c r="I43">
        <v>0</v>
      </c>
    </row>
    <row r="44" spans="1:9">
      <c r="A44">
        <v>2018</v>
      </c>
      <c r="B44">
        <v>7</v>
      </c>
      <c r="C44" s="78">
        <v>64.5</v>
      </c>
      <c r="D44">
        <v>2413</v>
      </c>
      <c r="E44" s="106">
        <v>79359.121767657474</v>
      </c>
      <c r="F44" s="106">
        <v>64341.798007636644</v>
      </c>
      <c r="G44">
        <v>31</v>
      </c>
      <c r="H44">
        <v>0</v>
      </c>
      <c r="I44">
        <v>1</v>
      </c>
    </row>
    <row r="45" spans="1:9">
      <c r="A45">
        <v>2018</v>
      </c>
      <c r="B45">
        <v>8</v>
      </c>
      <c r="C45" s="78">
        <v>64.5</v>
      </c>
      <c r="D45">
        <v>1235</v>
      </c>
      <c r="E45" s="106">
        <v>40616.873345651467</v>
      </c>
      <c r="F45" s="106">
        <v>29046.631208794919</v>
      </c>
      <c r="G45">
        <v>31</v>
      </c>
      <c r="H45">
        <v>0</v>
      </c>
      <c r="I45">
        <v>1</v>
      </c>
    </row>
    <row r="46" spans="1:9">
      <c r="A46">
        <v>2018</v>
      </c>
      <c r="B46">
        <v>9</v>
      </c>
      <c r="C46" s="78">
        <v>64.5</v>
      </c>
      <c r="D46">
        <v>1271</v>
      </c>
      <c r="E46" s="106">
        <v>42388.820949649336</v>
      </c>
      <c r="F46" s="106">
        <v>31058.335826730869</v>
      </c>
      <c r="G46">
        <v>30</v>
      </c>
      <c r="H46">
        <v>0</v>
      </c>
      <c r="I46">
        <v>0</v>
      </c>
    </row>
    <row r="47" spans="1:9">
      <c r="A47">
        <v>2018</v>
      </c>
      <c r="B47">
        <v>10</v>
      </c>
      <c r="C47" s="78">
        <v>64.5</v>
      </c>
      <c r="D47">
        <v>987</v>
      </c>
      <c r="E47" s="106">
        <v>31322.869916006875</v>
      </c>
      <c r="F47" s="106">
        <v>23150.051876411228</v>
      </c>
      <c r="G47">
        <v>31</v>
      </c>
      <c r="H47">
        <v>1</v>
      </c>
      <c r="I47">
        <v>0</v>
      </c>
    </row>
    <row r="48" spans="1:9">
      <c r="A48">
        <v>2018</v>
      </c>
      <c r="B48">
        <v>11</v>
      </c>
      <c r="C48" s="78">
        <v>64.5</v>
      </c>
      <c r="D48">
        <v>380</v>
      </c>
      <c r="E48" s="106">
        <v>12289.394195899788</v>
      </c>
      <c r="F48" s="106">
        <v>8597.9229147660026</v>
      </c>
      <c r="G48">
        <v>30</v>
      </c>
      <c r="H48">
        <v>1</v>
      </c>
      <c r="I48">
        <v>1</v>
      </c>
    </row>
    <row r="49" spans="1:9">
      <c r="A49">
        <v>2018</v>
      </c>
      <c r="B49">
        <v>12</v>
      </c>
      <c r="C49" s="78">
        <v>64.5</v>
      </c>
      <c r="D49">
        <v>775</v>
      </c>
      <c r="E49" s="106">
        <v>24062.880239465434</v>
      </c>
      <c r="F49" s="106">
        <v>19255.050578152208</v>
      </c>
      <c r="G49">
        <v>31</v>
      </c>
      <c r="H49">
        <v>1</v>
      </c>
      <c r="I49">
        <v>0</v>
      </c>
    </row>
    <row r="50" spans="1:9">
      <c r="A50">
        <v>2019</v>
      </c>
      <c r="B50">
        <v>1</v>
      </c>
      <c r="C50" s="78">
        <v>64.5</v>
      </c>
      <c r="D50">
        <v>438</v>
      </c>
      <c r="E50" s="106">
        <v>13464.760836647538</v>
      </c>
      <c r="F50" s="106">
        <v>9621.4488218595616</v>
      </c>
      <c r="G50">
        <v>31</v>
      </c>
      <c r="H50">
        <v>1</v>
      </c>
      <c r="I50">
        <v>0</v>
      </c>
    </row>
    <row r="51" spans="1:9">
      <c r="A51">
        <v>2019</v>
      </c>
      <c r="B51">
        <v>2</v>
      </c>
      <c r="C51" s="78">
        <v>65.657142857142858</v>
      </c>
      <c r="D51">
        <v>675</v>
      </c>
      <c r="E51" s="106">
        <v>23453.164773488003</v>
      </c>
      <c r="F51" s="106">
        <v>17103.189640386419</v>
      </c>
      <c r="G51">
        <v>28</v>
      </c>
      <c r="H51">
        <v>1</v>
      </c>
      <c r="I51">
        <v>0</v>
      </c>
    </row>
    <row r="52" spans="1:9">
      <c r="A52">
        <v>2019</v>
      </c>
      <c r="B52">
        <v>3</v>
      </c>
      <c r="C52" s="78">
        <v>67.739999999999995</v>
      </c>
      <c r="D52">
        <v>2961</v>
      </c>
      <c r="E52" s="106">
        <v>94273.83849567514</v>
      </c>
      <c r="F52" s="106">
        <v>60265.323958026682</v>
      </c>
      <c r="G52">
        <v>31</v>
      </c>
      <c r="H52">
        <v>0</v>
      </c>
      <c r="I52">
        <v>1</v>
      </c>
    </row>
    <row r="53" spans="1:9">
      <c r="A53">
        <v>2019</v>
      </c>
      <c r="B53">
        <v>4</v>
      </c>
      <c r="C53" s="78">
        <v>67.739999999999995</v>
      </c>
      <c r="D53">
        <v>2052</v>
      </c>
      <c r="E53" s="106">
        <v>66841.964397306729</v>
      </c>
      <c r="F53" s="106">
        <v>48264.528792711659</v>
      </c>
      <c r="G53">
        <v>30</v>
      </c>
      <c r="H53">
        <v>0</v>
      </c>
      <c r="I53">
        <v>1</v>
      </c>
    </row>
    <row r="54" spans="1:9">
      <c r="A54">
        <v>2019</v>
      </c>
      <c r="B54">
        <v>5</v>
      </c>
      <c r="C54" s="78">
        <v>67.739999999999995</v>
      </c>
      <c r="D54">
        <v>1655</v>
      </c>
      <c r="E54" s="106">
        <v>51808.370962563436</v>
      </c>
      <c r="F54" s="106">
        <v>38141.248236282627</v>
      </c>
      <c r="G54">
        <v>31</v>
      </c>
      <c r="H54">
        <v>0</v>
      </c>
      <c r="I54">
        <v>0</v>
      </c>
    </row>
    <row r="55" spans="1:9">
      <c r="A55">
        <v>2019</v>
      </c>
      <c r="B55">
        <v>6</v>
      </c>
      <c r="C55" s="78">
        <v>67.739999999999995</v>
      </c>
      <c r="D55">
        <v>2385</v>
      </c>
      <c r="E55" s="106">
        <v>77536.765542053239</v>
      </c>
      <c r="F55" s="106">
        <v>58214.175033621119</v>
      </c>
      <c r="G55">
        <v>30</v>
      </c>
      <c r="H55">
        <v>0</v>
      </c>
      <c r="I55">
        <v>0</v>
      </c>
    </row>
    <row r="56" spans="1:9">
      <c r="A56">
        <v>2019</v>
      </c>
      <c r="B56">
        <v>7</v>
      </c>
      <c r="C56" s="78">
        <v>67.739999999999995</v>
      </c>
      <c r="D56">
        <v>1387</v>
      </c>
      <c r="E56" s="106">
        <v>43900.446218323457</v>
      </c>
      <c r="F56" s="106">
        <v>32535.829874615178</v>
      </c>
      <c r="G56">
        <v>31</v>
      </c>
      <c r="H56">
        <v>0</v>
      </c>
      <c r="I56">
        <v>0</v>
      </c>
    </row>
    <row r="57" spans="1:9">
      <c r="A57">
        <v>2019</v>
      </c>
      <c r="B57">
        <v>8</v>
      </c>
      <c r="C57" s="78">
        <v>54.667741935483875</v>
      </c>
      <c r="D57">
        <v>710</v>
      </c>
      <c r="E57" s="106">
        <v>17913.171019248904</v>
      </c>
      <c r="F57" s="106">
        <v>15837.683972583847</v>
      </c>
      <c r="G57">
        <v>31</v>
      </c>
      <c r="H57">
        <v>0</v>
      </c>
      <c r="I57"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"/>
  <sheetViews>
    <sheetView tabSelected="1" topLeftCell="I1" workbookViewId="0">
      <selection activeCell="E23" sqref="E23"/>
    </sheetView>
  </sheetViews>
  <sheetFormatPr defaultRowHeight="12.75"/>
  <cols>
    <col min="2" max="2" width="12.85546875" bestFit="1" customWidth="1"/>
    <col min="3" max="3" width="12" customWidth="1"/>
    <col min="4" max="4" width="13.5703125" customWidth="1"/>
    <col min="5" max="5" width="17.5703125" bestFit="1" customWidth="1"/>
    <col min="6" max="7" width="13.7109375" customWidth="1"/>
    <col min="8" max="8" width="13.140625" customWidth="1"/>
    <col min="11" max="11" width="17.85546875" customWidth="1"/>
    <col min="12" max="12" width="13.42578125" bestFit="1" customWidth="1"/>
    <col min="14" max="14" width="13.5703125" customWidth="1"/>
    <col min="17" max="17" width="17.85546875" customWidth="1"/>
    <col min="20" max="20" width="20" customWidth="1"/>
  </cols>
  <sheetData>
    <row r="1" spans="1:25" ht="38.25">
      <c r="A1" s="107" t="s">
        <v>688</v>
      </c>
      <c r="B1" s="107" t="s">
        <v>947</v>
      </c>
      <c r="C1" s="107" t="s">
        <v>952</v>
      </c>
      <c r="D1" s="107" t="s">
        <v>953</v>
      </c>
      <c r="E1" s="107" t="s">
        <v>960</v>
      </c>
      <c r="F1" s="107" t="s">
        <v>957</v>
      </c>
      <c r="G1" s="107"/>
      <c r="H1" s="107" t="s">
        <v>955</v>
      </c>
      <c r="I1" s="107" t="s">
        <v>946</v>
      </c>
      <c r="J1" s="107" t="s">
        <v>945</v>
      </c>
      <c r="K1" s="107" t="s">
        <v>960</v>
      </c>
      <c r="L1" s="107" t="s">
        <v>958</v>
      </c>
      <c r="M1" s="107"/>
      <c r="N1" s="107" t="s">
        <v>956</v>
      </c>
      <c r="O1" s="107" t="s">
        <v>642</v>
      </c>
      <c r="P1" s="107" t="s">
        <v>945</v>
      </c>
      <c r="Q1" s="107" t="s">
        <v>960</v>
      </c>
      <c r="R1" s="107" t="s">
        <v>959</v>
      </c>
      <c r="S1" s="108"/>
      <c r="T1" s="107" t="s">
        <v>954</v>
      </c>
      <c r="U1" s="107" t="s">
        <v>948</v>
      </c>
      <c r="V1" s="108"/>
      <c r="W1" s="107" t="s">
        <v>949</v>
      </c>
      <c r="X1" s="107" t="s">
        <v>950</v>
      </c>
      <c r="Y1" s="107" t="s">
        <v>951</v>
      </c>
    </row>
    <row r="2" spans="1:25">
      <c r="A2" s="80" t="s">
        <v>897</v>
      </c>
      <c r="B2">
        <v>833978</v>
      </c>
      <c r="C2">
        <v>11.280000000000001</v>
      </c>
      <c r="D2">
        <v>231161</v>
      </c>
      <c r="E2">
        <v>5971234</v>
      </c>
      <c r="F2" s="106">
        <f>B2*C2-D2-E2</f>
        <v>3204876.8400000017</v>
      </c>
      <c r="H2">
        <v>5638</v>
      </c>
      <c r="I2">
        <v>20.18</v>
      </c>
      <c r="J2">
        <v>0</v>
      </c>
      <c r="K2">
        <v>101921</v>
      </c>
      <c r="L2" s="106">
        <f>H2*I2-J2-K2</f>
        <v>11853.839999999997</v>
      </c>
      <c r="N2">
        <v>162770</v>
      </c>
      <c r="O2">
        <v>26.09</v>
      </c>
      <c r="P2">
        <v>183081</v>
      </c>
      <c r="Q2">
        <v>2277665</v>
      </c>
      <c r="R2" s="106">
        <f>N2*O2-P2-Q2</f>
        <v>1785923.2999999998</v>
      </c>
      <c r="T2">
        <v>237990</v>
      </c>
      <c r="U2">
        <v>35439</v>
      </c>
      <c r="W2">
        <f>F2+L2+R2</f>
        <v>5002653.9800000014</v>
      </c>
      <c r="X2">
        <f>T2+U2</f>
        <v>273429</v>
      </c>
      <c r="Y2">
        <f>W2-X2</f>
        <v>4729224.9800000014</v>
      </c>
    </row>
    <row r="3" spans="1:25">
      <c r="A3" s="80" t="s">
        <v>898</v>
      </c>
      <c r="B3">
        <v>95017</v>
      </c>
      <c r="C3">
        <v>11.4</v>
      </c>
      <c r="D3">
        <v>0</v>
      </c>
      <c r="E3">
        <v>721299</v>
      </c>
      <c r="F3" s="106">
        <f t="shared" ref="F3:F49" si="0">B3*C3-D3-E3</f>
        <v>361894.80000000005</v>
      </c>
      <c r="H3">
        <v>54318</v>
      </c>
      <c r="I3">
        <v>17.97</v>
      </c>
      <c r="J3">
        <v>154123</v>
      </c>
      <c r="K3">
        <v>651954</v>
      </c>
      <c r="L3" s="106">
        <f t="shared" ref="L3:L49" si="1">H3*I3-J3-K3</f>
        <v>170017.45999999996</v>
      </c>
      <c r="N3">
        <v>86718</v>
      </c>
      <c r="O3">
        <v>26.55</v>
      </c>
      <c r="P3">
        <v>0</v>
      </c>
      <c r="Q3">
        <v>1256662</v>
      </c>
      <c r="R3" s="106">
        <f t="shared" ref="R3:R49" si="2">N3*O3-P3-Q3</f>
        <v>1045700.8999999999</v>
      </c>
      <c r="T3">
        <v>286049</v>
      </c>
      <c r="U3">
        <v>13281</v>
      </c>
      <c r="W3">
        <f t="shared" ref="W3:W49" si="3">F3+L3+R3</f>
        <v>1577613.16</v>
      </c>
      <c r="X3">
        <f t="shared" ref="X3:X49" si="4">T3+U3</f>
        <v>299330</v>
      </c>
      <c r="Y3">
        <f t="shared" ref="Y3:Y49" si="5">W3-X3</f>
        <v>1278283.1599999999</v>
      </c>
    </row>
    <row r="4" spans="1:25">
      <c r="A4" s="80" t="s">
        <v>899</v>
      </c>
      <c r="B4">
        <v>461721</v>
      </c>
      <c r="C4">
        <v>12.88</v>
      </c>
      <c r="D4">
        <v>122428</v>
      </c>
      <c r="E4">
        <v>3789126</v>
      </c>
      <c r="F4" s="106">
        <f t="shared" si="0"/>
        <v>2035412.4800000004</v>
      </c>
      <c r="H4">
        <v>7139</v>
      </c>
      <c r="I4">
        <v>20.330000000000002</v>
      </c>
      <c r="J4">
        <v>0</v>
      </c>
      <c r="K4">
        <v>131841</v>
      </c>
      <c r="L4" s="106">
        <f t="shared" si="1"/>
        <v>13294.870000000024</v>
      </c>
      <c r="N4">
        <v>542841</v>
      </c>
      <c r="O4">
        <v>23.470000000000002</v>
      </c>
      <c r="P4">
        <v>219594</v>
      </c>
      <c r="Q4">
        <v>6788600</v>
      </c>
      <c r="R4" s="106">
        <f t="shared" si="2"/>
        <v>5732284.2700000014</v>
      </c>
      <c r="T4">
        <v>240714</v>
      </c>
      <c r="U4">
        <v>46353</v>
      </c>
      <c r="W4">
        <f t="shared" si="3"/>
        <v>7780991.620000002</v>
      </c>
      <c r="X4">
        <f t="shared" si="4"/>
        <v>287067</v>
      </c>
      <c r="Y4">
        <f t="shared" si="5"/>
        <v>7493924.620000002</v>
      </c>
    </row>
    <row r="5" spans="1:25">
      <c r="A5" s="80" t="s">
        <v>900</v>
      </c>
      <c r="B5">
        <v>328498</v>
      </c>
      <c r="C5">
        <v>14.84</v>
      </c>
      <c r="D5">
        <v>127808</v>
      </c>
      <c r="E5">
        <v>3098774</v>
      </c>
      <c r="F5" s="106">
        <f t="shared" si="0"/>
        <v>1648328.3200000003</v>
      </c>
      <c r="H5">
        <v>87530</v>
      </c>
      <c r="I5">
        <v>19.43</v>
      </c>
      <c r="J5">
        <v>212093</v>
      </c>
      <c r="K5">
        <v>1105653</v>
      </c>
      <c r="L5" s="106">
        <f t="shared" si="1"/>
        <v>382961.89999999991</v>
      </c>
      <c r="N5">
        <v>86947</v>
      </c>
      <c r="O5">
        <v>30.130000000000003</v>
      </c>
      <c r="P5">
        <v>0</v>
      </c>
      <c r="Q5">
        <v>1420824</v>
      </c>
      <c r="R5" s="106">
        <f t="shared" si="2"/>
        <v>1198889.1100000003</v>
      </c>
      <c r="T5">
        <v>257639</v>
      </c>
      <c r="U5">
        <v>47255</v>
      </c>
      <c r="W5">
        <f t="shared" si="3"/>
        <v>3230179.3300000005</v>
      </c>
      <c r="X5">
        <f t="shared" si="4"/>
        <v>304894</v>
      </c>
      <c r="Y5">
        <f t="shared" si="5"/>
        <v>2925285.3300000005</v>
      </c>
    </row>
    <row r="6" spans="1:25">
      <c r="A6" s="80" t="s">
        <v>901</v>
      </c>
      <c r="B6">
        <v>385649</v>
      </c>
      <c r="C6">
        <v>13.290000000000001</v>
      </c>
      <c r="D6">
        <v>90309</v>
      </c>
      <c r="E6">
        <v>3257888</v>
      </c>
      <c r="F6" s="106">
        <f t="shared" si="0"/>
        <v>1777078.21</v>
      </c>
      <c r="H6">
        <v>50973</v>
      </c>
      <c r="I6">
        <v>18.07</v>
      </c>
      <c r="J6">
        <v>0</v>
      </c>
      <c r="K6">
        <v>611182</v>
      </c>
      <c r="L6" s="106">
        <f t="shared" si="1"/>
        <v>309900.11</v>
      </c>
      <c r="N6">
        <v>1280987</v>
      </c>
      <c r="O6">
        <v>31.770000000000003</v>
      </c>
      <c r="P6">
        <v>346794</v>
      </c>
      <c r="Q6">
        <v>21600907</v>
      </c>
      <c r="R6" s="106">
        <f t="shared" si="2"/>
        <v>18749255.990000002</v>
      </c>
      <c r="T6">
        <v>257467</v>
      </c>
      <c r="U6">
        <v>43842</v>
      </c>
      <c r="W6">
        <f t="shared" si="3"/>
        <v>20836234.310000002</v>
      </c>
      <c r="X6">
        <f t="shared" si="4"/>
        <v>301309</v>
      </c>
      <c r="Y6">
        <f t="shared" si="5"/>
        <v>20534925.310000002</v>
      </c>
    </row>
    <row r="7" spans="1:25">
      <c r="A7" s="80" t="s">
        <v>902</v>
      </c>
      <c r="B7">
        <v>463110</v>
      </c>
      <c r="C7">
        <v>14.59</v>
      </c>
      <c r="D7">
        <v>152420</v>
      </c>
      <c r="E7">
        <v>4296606</v>
      </c>
      <c r="F7" s="106">
        <f t="shared" si="0"/>
        <v>2307748.9000000004</v>
      </c>
      <c r="H7">
        <v>434748</v>
      </c>
      <c r="I7">
        <v>16.8</v>
      </c>
      <c r="J7">
        <v>261978</v>
      </c>
      <c r="K7">
        <v>4634254</v>
      </c>
      <c r="L7" s="106">
        <f t="shared" si="1"/>
        <v>2407534.4000000004</v>
      </c>
      <c r="N7">
        <v>304006</v>
      </c>
      <c r="O7">
        <v>23.23</v>
      </c>
      <c r="P7">
        <v>90562</v>
      </c>
      <c r="Q7">
        <v>3781031</v>
      </c>
      <c r="R7" s="106">
        <f t="shared" si="2"/>
        <v>3190466.38</v>
      </c>
      <c r="T7">
        <v>240867</v>
      </c>
      <c r="U7">
        <v>29432</v>
      </c>
      <c r="W7">
        <f t="shared" si="3"/>
        <v>7905749.6800000006</v>
      </c>
      <c r="X7">
        <f t="shared" si="4"/>
        <v>270299</v>
      </c>
      <c r="Y7">
        <f t="shared" si="5"/>
        <v>7635450.6800000006</v>
      </c>
    </row>
    <row r="8" spans="1:25">
      <c r="A8" s="80" t="s">
        <v>903</v>
      </c>
      <c r="B8">
        <v>92465</v>
      </c>
      <c r="C8">
        <v>12.59</v>
      </c>
      <c r="D8">
        <v>0</v>
      </c>
      <c r="E8">
        <v>775182</v>
      </c>
      <c r="F8" s="106">
        <f t="shared" si="0"/>
        <v>388952.35000000009</v>
      </c>
      <c r="H8">
        <v>38529</v>
      </c>
      <c r="I8">
        <v>18.02</v>
      </c>
      <c r="J8">
        <v>0</v>
      </c>
      <c r="K8">
        <v>469795</v>
      </c>
      <c r="L8" s="106">
        <f t="shared" si="1"/>
        <v>224497.57999999996</v>
      </c>
      <c r="N8">
        <v>195741</v>
      </c>
      <c r="O8">
        <v>27.040000000000003</v>
      </c>
      <c r="P8">
        <v>147581</v>
      </c>
      <c r="Q8">
        <v>2846586</v>
      </c>
      <c r="R8" s="106">
        <f t="shared" si="2"/>
        <v>2298669.6400000006</v>
      </c>
      <c r="T8">
        <v>242000</v>
      </c>
      <c r="U8">
        <v>36196</v>
      </c>
      <c r="W8">
        <f t="shared" si="3"/>
        <v>2912119.5700000008</v>
      </c>
      <c r="X8">
        <f t="shared" si="4"/>
        <v>278196</v>
      </c>
      <c r="Y8">
        <f t="shared" si="5"/>
        <v>2633923.5700000008</v>
      </c>
    </row>
    <row r="9" spans="1:25">
      <c r="A9" s="80" t="s">
        <v>904</v>
      </c>
      <c r="B9">
        <v>75112</v>
      </c>
      <c r="C9">
        <v>12.81</v>
      </c>
      <c r="D9">
        <v>0</v>
      </c>
      <c r="E9">
        <v>650754</v>
      </c>
      <c r="F9" s="106">
        <f t="shared" si="0"/>
        <v>311430.72000000009</v>
      </c>
      <c r="H9">
        <v>97710</v>
      </c>
      <c r="I9">
        <v>15.63</v>
      </c>
      <c r="J9">
        <v>255920</v>
      </c>
      <c r="K9">
        <v>990876</v>
      </c>
      <c r="L9" s="106">
        <f t="shared" si="1"/>
        <v>280411.30000000005</v>
      </c>
      <c r="N9">
        <v>82367</v>
      </c>
      <c r="O9">
        <v>25.76</v>
      </c>
      <c r="P9">
        <v>0</v>
      </c>
      <c r="Q9">
        <v>1157823</v>
      </c>
      <c r="R9" s="106">
        <f t="shared" si="2"/>
        <v>963950.91999999993</v>
      </c>
      <c r="T9">
        <v>240202</v>
      </c>
      <c r="U9">
        <v>43921</v>
      </c>
      <c r="W9">
        <f t="shared" si="3"/>
        <v>1555792.94</v>
      </c>
      <c r="X9">
        <f t="shared" si="4"/>
        <v>284123</v>
      </c>
      <c r="Y9">
        <f t="shared" si="5"/>
        <v>1271669.94</v>
      </c>
    </row>
    <row r="10" spans="1:25">
      <c r="A10" s="80" t="s">
        <v>905</v>
      </c>
      <c r="B10">
        <v>100031</v>
      </c>
      <c r="C10">
        <v>11.68</v>
      </c>
      <c r="D10">
        <v>0</v>
      </c>
      <c r="E10">
        <v>774484</v>
      </c>
      <c r="F10" s="106">
        <f t="shared" si="0"/>
        <v>393878.08000000007</v>
      </c>
      <c r="H10">
        <v>40233</v>
      </c>
      <c r="I10">
        <v>16.46</v>
      </c>
      <c r="J10">
        <v>0</v>
      </c>
      <c r="K10">
        <v>454816</v>
      </c>
      <c r="L10" s="106">
        <f t="shared" si="1"/>
        <v>207419.18000000005</v>
      </c>
      <c r="N10">
        <v>87847</v>
      </c>
      <c r="O10">
        <v>25.450000000000003</v>
      </c>
      <c r="P10">
        <v>0</v>
      </c>
      <c r="Q10">
        <v>1222104</v>
      </c>
      <c r="R10" s="106">
        <f t="shared" si="2"/>
        <v>1013602.1500000004</v>
      </c>
      <c r="T10">
        <v>250950</v>
      </c>
      <c r="U10">
        <v>12644</v>
      </c>
      <c r="W10">
        <f t="shared" si="3"/>
        <v>1614899.4100000006</v>
      </c>
      <c r="X10">
        <f t="shared" si="4"/>
        <v>263594</v>
      </c>
      <c r="Y10">
        <f t="shared" si="5"/>
        <v>1351305.4100000006</v>
      </c>
    </row>
    <row r="11" spans="1:25">
      <c r="A11" s="80" t="s">
        <v>906</v>
      </c>
      <c r="B11">
        <v>799153</v>
      </c>
      <c r="C11">
        <v>13.440000000000001</v>
      </c>
      <c r="D11">
        <v>237453</v>
      </c>
      <c r="E11">
        <v>6808177</v>
      </c>
      <c r="F11" s="106">
        <f t="shared" si="0"/>
        <v>3694986.3200000003</v>
      </c>
      <c r="H11">
        <v>209569</v>
      </c>
      <c r="I11">
        <v>16.97</v>
      </c>
      <c r="J11">
        <v>145546</v>
      </c>
      <c r="K11">
        <v>2273747</v>
      </c>
      <c r="L11" s="106">
        <f t="shared" si="1"/>
        <v>1137092.9299999997</v>
      </c>
      <c r="N11">
        <v>83526</v>
      </c>
      <c r="O11">
        <v>31.67</v>
      </c>
      <c r="P11">
        <v>0</v>
      </c>
      <c r="Q11">
        <v>1443453</v>
      </c>
      <c r="R11" s="106">
        <f t="shared" si="2"/>
        <v>1201815.42</v>
      </c>
      <c r="T11">
        <v>261843</v>
      </c>
      <c r="U11">
        <v>44910</v>
      </c>
      <c r="W11">
        <f t="shared" si="3"/>
        <v>6033894.6699999999</v>
      </c>
      <c r="X11">
        <f t="shared" si="4"/>
        <v>306753</v>
      </c>
      <c r="Y11">
        <f t="shared" si="5"/>
        <v>5727141.6699999999</v>
      </c>
    </row>
    <row r="12" spans="1:25">
      <c r="A12" s="80" t="s">
        <v>907</v>
      </c>
      <c r="B12">
        <v>97934</v>
      </c>
      <c r="C12">
        <v>12.22</v>
      </c>
      <c r="D12">
        <v>0</v>
      </c>
      <c r="E12">
        <v>796751</v>
      </c>
      <c r="F12" s="106">
        <f t="shared" si="0"/>
        <v>400002.48</v>
      </c>
      <c r="H12">
        <v>26377</v>
      </c>
      <c r="I12">
        <v>19.84</v>
      </c>
      <c r="J12">
        <v>0</v>
      </c>
      <c r="K12">
        <v>366061</v>
      </c>
      <c r="L12" s="106">
        <f t="shared" si="1"/>
        <v>157258.68</v>
      </c>
      <c r="N12">
        <v>278344</v>
      </c>
      <c r="O12">
        <v>24.03</v>
      </c>
      <c r="P12">
        <v>281042</v>
      </c>
      <c r="Q12">
        <v>3588637</v>
      </c>
      <c r="R12" s="106">
        <f t="shared" si="2"/>
        <v>2818927.3200000003</v>
      </c>
      <c r="T12">
        <v>233587</v>
      </c>
      <c r="U12">
        <v>22481</v>
      </c>
      <c r="W12">
        <f t="shared" si="3"/>
        <v>3376188.4800000004</v>
      </c>
      <c r="X12">
        <f t="shared" si="4"/>
        <v>256068</v>
      </c>
      <c r="Y12">
        <f t="shared" si="5"/>
        <v>3120120.4800000004</v>
      </c>
    </row>
    <row r="13" spans="1:25">
      <c r="A13" s="80" t="s">
        <v>908</v>
      </c>
      <c r="B13">
        <v>313199</v>
      </c>
      <c r="C13">
        <v>13.3</v>
      </c>
      <c r="D13">
        <v>92653</v>
      </c>
      <c r="E13">
        <v>2666389</v>
      </c>
      <c r="F13" s="106">
        <f t="shared" si="0"/>
        <v>1406504.7000000002</v>
      </c>
      <c r="H13">
        <v>43203</v>
      </c>
      <c r="I13">
        <v>18.66</v>
      </c>
      <c r="J13">
        <v>0</v>
      </c>
      <c r="K13">
        <v>551019</v>
      </c>
      <c r="L13" s="106">
        <f t="shared" si="1"/>
        <v>255148.97999999998</v>
      </c>
      <c r="N13">
        <v>79234</v>
      </c>
      <c r="O13">
        <v>29.86</v>
      </c>
      <c r="P13">
        <v>0</v>
      </c>
      <c r="Q13">
        <v>1297152</v>
      </c>
      <c r="R13" s="106">
        <f t="shared" si="2"/>
        <v>1068775.2399999998</v>
      </c>
      <c r="T13">
        <v>269280</v>
      </c>
      <c r="U13">
        <v>44584</v>
      </c>
      <c r="W13">
        <f t="shared" si="3"/>
        <v>2730428.92</v>
      </c>
      <c r="X13">
        <f t="shared" si="4"/>
        <v>313864</v>
      </c>
      <c r="Y13">
        <f t="shared" si="5"/>
        <v>2416564.92</v>
      </c>
    </row>
    <row r="14" spans="1:25">
      <c r="A14" s="80" t="s">
        <v>909</v>
      </c>
      <c r="B14">
        <v>331205</v>
      </c>
      <c r="C14">
        <v>11.47</v>
      </c>
      <c r="D14">
        <v>124624</v>
      </c>
      <c r="E14">
        <v>2436526</v>
      </c>
      <c r="F14" s="106">
        <f t="shared" si="0"/>
        <v>1237771.3500000001</v>
      </c>
      <c r="H14">
        <v>14743</v>
      </c>
      <c r="I14">
        <v>19.420000000000002</v>
      </c>
      <c r="J14">
        <v>0</v>
      </c>
      <c r="K14">
        <v>224039</v>
      </c>
      <c r="L14" s="106">
        <f t="shared" si="1"/>
        <v>62270.06</v>
      </c>
      <c r="N14">
        <v>78227</v>
      </c>
      <c r="O14">
        <v>30.94</v>
      </c>
      <c r="P14">
        <v>0</v>
      </c>
      <c r="Q14">
        <v>1317606</v>
      </c>
      <c r="R14" s="106">
        <f t="shared" si="2"/>
        <v>1102737.3799999999</v>
      </c>
      <c r="T14">
        <v>268178</v>
      </c>
      <c r="U14">
        <v>32559</v>
      </c>
      <c r="W14">
        <f t="shared" si="3"/>
        <v>2402778.79</v>
      </c>
      <c r="X14">
        <f t="shared" si="4"/>
        <v>300737</v>
      </c>
      <c r="Y14">
        <f t="shared" si="5"/>
        <v>2102041.79</v>
      </c>
    </row>
    <row r="15" spans="1:25">
      <c r="A15" s="80" t="s">
        <v>910</v>
      </c>
      <c r="B15">
        <v>613404</v>
      </c>
      <c r="C15">
        <v>13.92</v>
      </c>
      <c r="D15">
        <v>190602</v>
      </c>
      <c r="E15">
        <v>5422191</v>
      </c>
      <c r="F15" s="106">
        <f t="shared" si="0"/>
        <v>2925790.6799999997</v>
      </c>
      <c r="H15">
        <v>47950</v>
      </c>
      <c r="I15">
        <v>15.84</v>
      </c>
      <c r="J15">
        <v>0</v>
      </c>
      <c r="K15">
        <v>506556</v>
      </c>
      <c r="L15" s="106">
        <f t="shared" si="1"/>
        <v>252972</v>
      </c>
      <c r="N15">
        <v>86201</v>
      </c>
      <c r="O15">
        <v>26.67</v>
      </c>
      <c r="P15">
        <v>0</v>
      </c>
      <c r="Q15">
        <v>1247495</v>
      </c>
      <c r="R15" s="106">
        <f t="shared" si="2"/>
        <v>1051485.67</v>
      </c>
      <c r="T15">
        <v>258129</v>
      </c>
      <c r="U15">
        <v>36074</v>
      </c>
      <c r="W15">
        <f t="shared" si="3"/>
        <v>4230248.3499999996</v>
      </c>
      <c r="X15">
        <f t="shared" si="4"/>
        <v>294203</v>
      </c>
      <c r="Y15">
        <f t="shared" si="5"/>
        <v>3936045.3499999996</v>
      </c>
    </row>
    <row r="16" spans="1:25">
      <c r="A16" s="80" t="s">
        <v>911</v>
      </c>
      <c r="B16">
        <v>195390</v>
      </c>
      <c r="C16">
        <v>14.31</v>
      </c>
      <c r="D16">
        <v>50968</v>
      </c>
      <c r="E16">
        <v>1799234</v>
      </c>
      <c r="F16" s="106">
        <f t="shared" si="0"/>
        <v>945828.89999999991</v>
      </c>
      <c r="H16">
        <v>38449</v>
      </c>
      <c r="I16">
        <v>17.5</v>
      </c>
      <c r="J16">
        <v>0</v>
      </c>
      <c r="K16">
        <v>464494</v>
      </c>
      <c r="L16" s="106">
        <f t="shared" si="1"/>
        <v>208363.5</v>
      </c>
      <c r="N16">
        <v>71579</v>
      </c>
      <c r="O16">
        <v>22.91</v>
      </c>
      <c r="P16">
        <v>0</v>
      </c>
      <c r="Q16">
        <v>906234</v>
      </c>
      <c r="R16" s="106">
        <f t="shared" si="2"/>
        <v>733640.8899999999</v>
      </c>
      <c r="T16">
        <v>231112</v>
      </c>
      <c r="U16">
        <v>21713</v>
      </c>
      <c r="W16">
        <f t="shared" si="3"/>
        <v>1887833.2899999998</v>
      </c>
      <c r="X16">
        <f t="shared" si="4"/>
        <v>252825</v>
      </c>
      <c r="Y16">
        <f t="shared" si="5"/>
        <v>1635008.2899999998</v>
      </c>
    </row>
    <row r="17" spans="1:25">
      <c r="A17" s="80" t="s">
        <v>912</v>
      </c>
      <c r="B17">
        <v>498345</v>
      </c>
      <c r="C17">
        <v>14.43</v>
      </c>
      <c r="D17">
        <v>239124</v>
      </c>
      <c r="E17">
        <v>4568381</v>
      </c>
      <c r="F17" s="106">
        <f t="shared" si="0"/>
        <v>2383613.3499999996</v>
      </c>
      <c r="H17">
        <v>12440</v>
      </c>
      <c r="I17">
        <v>19.400000000000002</v>
      </c>
      <c r="J17">
        <v>0</v>
      </c>
      <c r="K17">
        <v>195051</v>
      </c>
      <c r="L17" s="106">
        <f t="shared" si="1"/>
        <v>46285.000000000029</v>
      </c>
      <c r="N17">
        <v>550416</v>
      </c>
      <c r="O17">
        <v>24.04</v>
      </c>
      <c r="P17">
        <v>131207</v>
      </c>
      <c r="Q17">
        <v>7041272</v>
      </c>
      <c r="R17" s="106">
        <f t="shared" si="2"/>
        <v>6059521.6399999987</v>
      </c>
      <c r="T17">
        <v>264101</v>
      </c>
      <c r="U17">
        <v>22210</v>
      </c>
      <c r="W17">
        <f t="shared" si="3"/>
        <v>8489419.9899999984</v>
      </c>
      <c r="X17">
        <f t="shared" si="4"/>
        <v>286311</v>
      </c>
      <c r="Y17">
        <f t="shared" si="5"/>
        <v>8203108.9899999984</v>
      </c>
    </row>
    <row r="18" spans="1:25">
      <c r="A18" s="80" t="s">
        <v>913</v>
      </c>
      <c r="B18">
        <v>66812</v>
      </c>
      <c r="C18">
        <v>13.780000000000001</v>
      </c>
      <c r="D18">
        <v>0</v>
      </c>
      <c r="E18">
        <v>617351</v>
      </c>
      <c r="F18" s="106">
        <f t="shared" si="0"/>
        <v>303318.3600000001</v>
      </c>
      <c r="H18">
        <v>189196</v>
      </c>
      <c r="I18">
        <v>17.47</v>
      </c>
      <c r="J18">
        <v>299669</v>
      </c>
      <c r="K18">
        <v>2113135</v>
      </c>
      <c r="L18" s="106">
        <f t="shared" si="1"/>
        <v>892450.11999999965</v>
      </c>
      <c r="N18">
        <v>86937</v>
      </c>
      <c r="O18">
        <v>29.990000000000002</v>
      </c>
      <c r="P18">
        <v>0</v>
      </c>
      <c r="Q18">
        <v>1417411</v>
      </c>
      <c r="R18" s="106">
        <f t="shared" si="2"/>
        <v>1189829.6300000004</v>
      </c>
      <c r="T18">
        <v>272710</v>
      </c>
      <c r="U18">
        <v>35903</v>
      </c>
      <c r="W18">
        <f t="shared" si="3"/>
        <v>2385598.1100000003</v>
      </c>
      <c r="X18">
        <f t="shared" si="4"/>
        <v>308613</v>
      </c>
      <c r="Y18">
        <f t="shared" si="5"/>
        <v>2076985.1100000003</v>
      </c>
    </row>
    <row r="19" spans="1:25">
      <c r="A19" s="80" t="s">
        <v>914</v>
      </c>
      <c r="B19">
        <v>583198</v>
      </c>
      <c r="C19">
        <v>11.48</v>
      </c>
      <c r="D19">
        <v>155710</v>
      </c>
      <c r="E19">
        <v>4257186</v>
      </c>
      <c r="F19" s="106">
        <f t="shared" si="0"/>
        <v>2282217.04</v>
      </c>
      <c r="H19">
        <v>295563</v>
      </c>
      <c r="I19">
        <v>16.580000000000002</v>
      </c>
      <c r="J19">
        <v>219765</v>
      </c>
      <c r="K19">
        <v>3116468</v>
      </c>
      <c r="L19" s="106">
        <f t="shared" si="1"/>
        <v>1564201.540000001</v>
      </c>
      <c r="N19">
        <v>75934</v>
      </c>
      <c r="O19">
        <v>27.6</v>
      </c>
      <c r="P19">
        <v>0</v>
      </c>
      <c r="Q19">
        <v>1147682</v>
      </c>
      <c r="R19" s="106">
        <f t="shared" si="2"/>
        <v>948096.40000000014</v>
      </c>
      <c r="T19">
        <v>242827</v>
      </c>
      <c r="U19">
        <v>41642</v>
      </c>
      <c r="W19">
        <f t="shared" si="3"/>
        <v>4794514.9800000014</v>
      </c>
      <c r="X19">
        <f t="shared" si="4"/>
        <v>284469</v>
      </c>
      <c r="Y19">
        <f t="shared" si="5"/>
        <v>4510045.9800000014</v>
      </c>
    </row>
    <row r="20" spans="1:25">
      <c r="A20" s="80" t="s">
        <v>915</v>
      </c>
      <c r="B20">
        <v>625681</v>
      </c>
      <c r="C20">
        <v>12.92</v>
      </c>
      <c r="D20">
        <v>179879</v>
      </c>
      <c r="E20">
        <v>5124696</v>
      </c>
      <c r="F20" s="106">
        <f t="shared" si="0"/>
        <v>2779223.5199999996</v>
      </c>
      <c r="H20">
        <v>12868</v>
      </c>
      <c r="I20">
        <v>20.47</v>
      </c>
      <c r="J20">
        <v>0</v>
      </c>
      <c r="K20">
        <v>201407</v>
      </c>
      <c r="L20" s="106">
        <f t="shared" si="1"/>
        <v>62000.959999999963</v>
      </c>
      <c r="N20">
        <v>76924</v>
      </c>
      <c r="O20">
        <v>24.470000000000002</v>
      </c>
      <c r="P20">
        <v>0</v>
      </c>
      <c r="Q20">
        <v>1042505</v>
      </c>
      <c r="R20" s="106">
        <f t="shared" si="2"/>
        <v>839825.28000000026</v>
      </c>
      <c r="T20">
        <v>274159</v>
      </c>
      <c r="U20">
        <v>35464</v>
      </c>
      <c r="W20">
        <f t="shared" si="3"/>
        <v>3681049.76</v>
      </c>
      <c r="X20">
        <f t="shared" si="4"/>
        <v>309623</v>
      </c>
      <c r="Y20">
        <f t="shared" si="5"/>
        <v>3371426.76</v>
      </c>
    </row>
    <row r="21" spans="1:25">
      <c r="A21" s="80" t="s">
        <v>916</v>
      </c>
      <c r="B21">
        <v>736145</v>
      </c>
      <c r="C21">
        <v>11.88</v>
      </c>
      <c r="D21">
        <v>229440</v>
      </c>
      <c r="E21">
        <v>5553768</v>
      </c>
      <c r="F21" s="106">
        <f t="shared" si="0"/>
        <v>2962194.6000000015</v>
      </c>
      <c r="H21">
        <v>65164</v>
      </c>
      <c r="I21">
        <v>15.790000000000001</v>
      </c>
      <c r="J21">
        <v>0</v>
      </c>
      <c r="K21">
        <v>676946</v>
      </c>
      <c r="L21" s="106">
        <f t="shared" si="1"/>
        <v>351993.56000000006</v>
      </c>
      <c r="N21">
        <v>847066</v>
      </c>
      <c r="O21">
        <v>23.3</v>
      </c>
      <c r="P21">
        <v>327005</v>
      </c>
      <c r="Q21">
        <v>10489396</v>
      </c>
      <c r="R21" s="106">
        <f t="shared" si="2"/>
        <v>8920236.8000000007</v>
      </c>
      <c r="T21">
        <v>270479</v>
      </c>
      <c r="U21">
        <v>47393</v>
      </c>
      <c r="W21">
        <f t="shared" si="3"/>
        <v>12234424.960000003</v>
      </c>
      <c r="X21">
        <f t="shared" si="4"/>
        <v>317872</v>
      </c>
      <c r="Y21">
        <f t="shared" si="5"/>
        <v>11916552.960000003</v>
      </c>
    </row>
    <row r="22" spans="1:25">
      <c r="A22" s="80" t="s">
        <v>917</v>
      </c>
      <c r="B22">
        <v>75223</v>
      </c>
      <c r="C22">
        <v>13.030000000000001</v>
      </c>
      <c r="D22">
        <v>0</v>
      </c>
      <c r="E22">
        <v>649498</v>
      </c>
      <c r="F22" s="106">
        <f t="shared" si="0"/>
        <v>330657.69000000006</v>
      </c>
      <c r="H22">
        <v>151589</v>
      </c>
      <c r="I22">
        <v>18.23</v>
      </c>
      <c r="J22">
        <v>99497</v>
      </c>
      <c r="K22">
        <v>1785171</v>
      </c>
      <c r="L22" s="106">
        <f t="shared" si="1"/>
        <v>878799.4700000002</v>
      </c>
      <c r="N22">
        <v>535478</v>
      </c>
      <c r="O22">
        <v>28.29</v>
      </c>
      <c r="P22">
        <v>286749</v>
      </c>
      <c r="Q22">
        <v>8064606</v>
      </c>
      <c r="R22" s="106">
        <f t="shared" si="2"/>
        <v>6797317.6199999992</v>
      </c>
      <c r="T22">
        <v>245834</v>
      </c>
      <c r="U22">
        <v>30793</v>
      </c>
      <c r="W22">
        <f t="shared" si="3"/>
        <v>8006774.7799999993</v>
      </c>
      <c r="X22">
        <f t="shared" si="4"/>
        <v>276627</v>
      </c>
      <c r="Y22">
        <f t="shared" si="5"/>
        <v>7730147.7799999993</v>
      </c>
    </row>
    <row r="23" spans="1:25">
      <c r="A23" s="80" t="s">
        <v>918</v>
      </c>
      <c r="B23">
        <v>89519</v>
      </c>
      <c r="C23">
        <v>12.46</v>
      </c>
      <c r="D23">
        <v>0</v>
      </c>
      <c r="E23">
        <v>737297</v>
      </c>
      <c r="F23" s="106">
        <f t="shared" si="0"/>
        <v>378109.74</v>
      </c>
      <c r="H23">
        <v>17962</v>
      </c>
      <c r="I23">
        <v>19.900000000000002</v>
      </c>
      <c r="J23">
        <v>0</v>
      </c>
      <c r="K23">
        <v>265445</v>
      </c>
      <c r="L23" s="106">
        <f t="shared" si="1"/>
        <v>91998.800000000047</v>
      </c>
      <c r="N23">
        <v>679865</v>
      </c>
      <c r="O23">
        <v>22.580000000000002</v>
      </c>
      <c r="P23">
        <v>193661</v>
      </c>
      <c r="Q23">
        <v>8179503</v>
      </c>
      <c r="R23" s="106">
        <f t="shared" si="2"/>
        <v>6978187.7000000011</v>
      </c>
      <c r="T23">
        <v>256988</v>
      </c>
      <c r="U23">
        <v>20078</v>
      </c>
      <c r="W23">
        <f t="shared" si="3"/>
        <v>7448296.2400000012</v>
      </c>
      <c r="X23">
        <f t="shared" si="4"/>
        <v>277066</v>
      </c>
      <c r="Y23">
        <f t="shared" si="5"/>
        <v>7171230.2400000012</v>
      </c>
    </row>
    <row r="24" spans="1:25">
      <c r="A24" s="80" t="s">
        <v>919</v>
      </c>
      <c r="B24">
        <v>549456</v>
      </c>
      <c r="C24">
        <v>13.07</v>
      </c>
      <c r="D24">
        <v>138553</v>
      </c>
      <c r="E24">
        <v>4552871</v>
      </c>
      <c r="F24" s="106">
        <f t="shared" si="0"/>
        <v>2489965.92</v>
      </c>
      <c r="H24">
        <v>35730</v>
      </c>
      <c r="I24">
        <v>17.240000000000002</v>
      </c>
      <c r="J24">
        <v>0</v>
      </c>
      <c r="K24">
        <v>424019</v>
      </c>
      <c r="L24" s="106">
        <f t="shared" si="1"/>
        <v>191966.20000000007</v>
      </c>
      <c r="N24">
        <v>84780</v>
      </c>
      <c r="O24">
        <v>24.200000000000003</v>
      </c>
      <c r="P24">
        <v>0</v>
      </c>
      <c r="Q24">
        <v>1119483</v>
      </c>
      <c r="R24" s="106">
        <f t="shared" si="2"/>
        <v>932193.00000000023</v>
      </c>
      <c r="T24">
        <v>237056</v>
      </c>
      <c r="U24">
        <v>42064</v>
      </c>
      <c r="W24">
        <f t="shared" si="3"/>
        <v>3614125.12</v>
      </c>
      <c r="X24">
        <f t="shared" si="4"/>
        <v>279120</v>
      </c>
      <c r="Y24">
        <f t="shared" si="5"/>
        <v>3335005.12</v>
      </c>
    </row>
    <row r="25" spans="1:25">
      <c r="A25" s="80" t="s">
        <v>920</v>
      </c>
      <c r="B25">
        <v>523686</v>
      </c>
      <c r="C25">
        <v>11.99</v>
      </c>
      <c r="D25">
        <v>220290</v>
      </c>
      <c r="E25">
        <v>3983549</v>
      </c>
      <c r="F25" s="106">
        <f t="shared" si="0"/>
        <v>2075156.1399999997</v>
      </c>
      <c r="H25">
        <v>130401</v>
      </c>
      <c r="I25">
        <v>15.96</v>
      </c>
      <c r="J25">
        <v>87108</v>
      </c>
      <c r="K25">
        <v>1354489</v>
      </c>
      <c r="L25" s="106">
        <f t="shared" si="1"/>
        <v>639602.9600000002</v>
      </c>
      <c r="N25">
        <v>551351</v>
      </c>
      <c r="O25">
        <v>22.3</v>
      </c>
      <c r="P25">
        <v>243421</v>
      </c>
      <c r="Q25">
        <v>6560477</v>
      </c>
      <c r="R25" s="106">
        <f t="shared" si="2"/>
        <v>5491229.3000000007</v>
      </c>
      <c r="T25">
        <v>266288</v>
      </c>
      <c r="U25">
        <v>40376</v>
      </c>
      <c r="W25">
        <f t="shared" si="3"/>
        <v>8205988.4000000004</v>
      </c>
      <c r="X25">
        <f t="shared" si="4"/>
        <v>306664</v>
      </c>
      <c r="Y25">
        <f t="shared" si="5"/>
        <v>7899324.4000000004</v>
      </c>
    </row>
    <row r="26" spans="1:25">
      <c r="A26" s="80" t="s">
        <v>921</v>
      </c>
      <c r="B26">
        <v>97931</v>
      </c>
      <c r="C26">
        <v>11.83</v>
      </c>
      <c r="D26">
        <v>0</v>
      </c>
      <c r="E26">
        <v>766153</v>
      </c>
      <c r="F26" s="106">
        <f t="shared" si="0"/>
        <v>392370.73</v>
      </c>
      <c r="H26">
        <v>10264</v>
      </c>
      <c r="I26">
        <v>20.21</v>
      </c>
      <c r="J26">
        <v>0</v>
      </c>
      <c r="K26">
        <v>165312</v>
      </c>
      <c r="L26" s="106">
        <f t="shared" si="1"/>
        <v>42123.44</v>
      </c>
      <c r="N26">
        <v>68476</v>
      </c>
      <c r="O26">
        <v>30.04</v>
      </c>
      <c r="P26">
        <v>0</v>
      </c>
      <c r="Q26">
        <v>1119821</v>
      </c>
      <c r="R26" s="106">
        <f t="shared" si="2"/>
        <v>937198.04</v>
      </c>
      <c r="T26">
        <v>230004</v>
      </c>
      <c r="U26">
        <v>42978</v>
      </c>
      <c r="W26">
        <f t="shared" si="3"/>
        <v>1371692.21</v>
      </c>
      <c r="X26">
        <f t="shared" si="4"/>
        <v>272982</v>
      </c>
      <c r="Y26">
        <f t="shared" si="5"/>
        <v>1098710.21</v>
      </c>
    </row>
    <row r="27" spans="1:25">
      <c r="A27" s="80" t="s">
        <v>922</v>
      </c>
      <c r="B27">
        <v>56643</v>
      </c>
      <c r="C27">
        <v>14.760000000000002</v>
      </c>
      <c r="D27">
        <v>0</v>
      </c>
      <c r="E27">
        <v>557365</v>
      </c>
      <c r="F27" s="106">
        <f t="shared" si="0"/>
        <v>278685.68000000005</v>
      </c>
      <c r="H27">
        <v>26715</v>
      </c>
      <c r="I27">
        <v>18.060000000000002</v>
      </c>
      <c r="J27">
        <v>0</v>
      </c>
      <c r="K27">
        <v>335142</v>
      </c>
      <c r="L27" s="106">
        <f t="shared" si="1"/>
        <v>147330.90000000008</v>
      </c>
      <c r="N27">
        <v>76275</v>
      </c>
      <c r="O27">
        <v>26.11</v>
      </c>
      <c r="P27">
        <v>0</v>
      </c>
      <c r="Q27">
        <v>1098713</v>
      </c>
      <c r="R27" s="106">
        <f t="shared" si="2"/>
        <v>892827.25</v>
      </c>
      <c r="T27">
        <v>254042</v>
      </c>
      <c r="U27">
        <v>23825</v>
      </c>
      <c r="W27">
        <f t="shared" si="3"/>
        <v>1318843.83</v>
      </c>
      <c r="X27">
        <f t="shared" si="4"/>
        <v>277867</v>
      </c>
      <c r="Y27">
        <f t="shared" si="5"/>
        <v>1040976.8300000001</v>
      </c>
    </row>
    <row r="28" spans="1:25">
      <c r="A28" s="80" t="s">
        <v>923</v>
      </c>
      <c r="B28">
        <v>205686</v>
      </c>
      <c r="C28">
        <v>12.98</v>
      </c>
      <c r="D28">
        <v>69841</v>
      </c>
      <c r="E28">
        <v>1710149</v>
      </c>
      <c r="F28" s="106">
        <f t="shared" si="0"/>
        <v>889814.28000000026</v>
      </c>
      <c r="H28">
        <v>42771</v>
      </c>
      <c r="I28">
        <v>18.23</v>
      </c>
      <c r="J28">
        <v>0</v>
      </c>
      <c r="K28">
        <v>526464</v>
      </c>
      <c r="L28" s="106">
        <f t="shared" si="1"/>
        <v>253251.33000000007</v>
      </c>
      <c r="N28">
        <v>634114</v>
      </c>
      <c r="O28">
        <v>24.240000000000002</v>
      </c>
      <c r="P28">
        <v>302398</v>
      </c>
      <c r="Q28">
        <v>8180756</v>
      </c>
      <c r="R28" s="106">
        <f t="shared" si="2"/>
        <v>6887769.3600000013</v>
      </c>
      <c r="T28">
        <v>258374</v>
      </c>
      <c r="U28">
        <v>21031</v>
      </c>
      <c r="W28">
        <f t="shared" si="3"/>
        <v>8030834.9700000016</v>
      </c>
      <c r="X28">
        <f t="shared" si="4"/>
        <v>279405</v>
      </c>
      <c r="Y28">
        <f t="shared" si="5"/>
        <v>7751429.9700000016</v>
      </c>
    </row>
    <row r="29" spans="1:25">
      <c r="A29" s="80" t="s">
        <v>924</v>
      </c>
      <c r="B29">
        <v>317030</v>
      </c>
      <c r="C29">
        <v>12.65</v>
      </c>
      <c r="D29">
        <v>106084</v>
      </c>
      <c r="E29">
        <v>2566179</v>
      </c>
      <c r="F29" s="106">
        <f t="shared" si="0"/>
        <v>1338166.5</v>
      </c>
      <c r="H29">
        <v>27196</v>
      </c>
      <c r="I29">
        <v>17.05</v>
      </c>
      <c r="J29">
        <v>0</v>
      </c>
      <c r="K29">
        <v>331119</v>
      </c>
      <c r="L29" s="106">
        <f t="shared" si="1"/>
        <v>132572.80000000005</v>
      </c>
      <c r="N29">
        <v>86911</v>
      </c>
      <c r="O29">
        <v>23.85</v>
      </c>
      <c r="P29">
        <v>0</v>
      </c>
      <c r="Q29">
        <v>1138144</v>
      </c>
      <c r="R29" s="106">
        <f t="shared" si="2"/>
        <v>934683.35000000009</v>
      </c>
      <c r="T29">
        <v>244311</v>
      </c>
      <c r="U29">
        <v>28557</v>
      </c>
      <c r="W29">
        <f t="shared" si="3"/>
        <v>2405422.6500000004</v>
      </c>
      <c r="X29">
        <f t="shared" si="4"/>
        <v>272868</v>
      </c>
      <c r="Y29">
        <f t="shared" si="5"/>
        <v>2132554.6500000004</v>
      </c>
    </row>
    <row r="30" spans="1:25">
      <c r="A30" s="80" t="s">
        <v>925</v>
      </c>
      <c r="B30">
        <v>771867</v>
      </c>
      <c r="C30">
        <v>11.360000000000001</v>
      </c>
      <c r="D30">
        <v>204806</v>
      </c>
      <c r="E30">
        <v>5564808</v>
      </c>
      <c r="F30" s="106">
        <f t="shared" si="0"/>
        <v>2998795.120000001</v>
      </c>
      <c r="H30">
        <v>71830</v>
      </c>
      <c r="I30">
        <v>15.610000000000001</v>
      </c>
      <c r="J30">
        <v>133882</v>
      </c>
      <c r="K30">
        <v>743308</v>
      </c>
      <c r="L30" s="106">
        <f t="shared" si="1"/>
        <v>244076.30000000005</v>
      </c>
      <c r="N30">
        <v>81990</v>
      </c>
      <c r="O30">
        <v>26.14</v>
      </c>
      <c r="P30">
        <v>0</v>
      </c>
      <c r="Q30">
        <v>1170193</v>
      </c>
      <c r="R30" s="106">
        <f t="shared" si="2"/>
        <v>973025.60000000009</v>
      </c>
      <c r="T30">
        <v>237822</v>
      </c>
      <c r="U30">
        <v>21353</v>
      </c>
      <c r="W30">
        <f t="shared" si="3"/>
        <v>4215897.0200000014</v>
      </c>
      <c r="X30">
        <f t="shared" si="4"/>
        <v>259175</v>
      </c>
      <c r="Y30">
        <f t="shared" si="5"/>
        <v>3956722.0200000014</v>
      </c>
    </row>
    <row r="31" spans="1:25">
      <c r="A31" s="80" t="s">
        <v>926</v>
      </c>
      <c r="B31">
        <v>519735</v>
      </c>
      <c r="C31">
        <v>11.530000000000001</v>
      </c>
      <c r="D31">
        <v>136397</v>
      </c>
      <c r="E31">
        <v>3819337</v>
      </c>
      <c r="F31" s="106">
        <f t="shared" si="0"/>
        <v>2036810.5500000007</v>
      </c>
      <c r="H31">
        <v>280071</v>
      </c>
      <c r="I31">
        <v>20.350000000000001</v>
      </c>
      <c r="J31">
        <v>333204</v>
      </c>
      <c r="K31">
        <v>3623847</v>
      </c>
      <c r="L31" s="106">
        <f t="shared" si="1"/>
        <v>1742393.8500000006</v>
      </c>
      <c r="N31">
        <v>81673</v>
      </c>
      <c r="O31">
        <v>31.57</v>
      </c>
      <c r="P31">
        <v>0</v>
      </c>
      <c r="Q31">
        <v>1406426</v>
      </c>
      <c r="R31" s="106">
        <f t="shared" si="2"/>
        <v>1171990.6099999999</v>
      </c>
      <c r="T31">
        <v>276731</v>
      </c>
      <c r="U31">
        <v>49413</v>
      </c>
      <c r="W31">
        <f t="shared" si="3"/>
        <v>4951195.0100000016</v>
      </c>
      <c r="X31">
        <f t="shared" si="4"/>
        <v>326144</v>
      </c>
      <c r="Y31">
        <f t="shared" si="5"/>
        <v>4625051.0100000016</v>
      </c>
    </row>
    <row r="32" spans="1:25">
      <c r="A32" s="80" t="s">
        <v>927</v>
      </c>
      <c r="B32">
        <v>535879</v>
      </c>
      <c r="C32">
        <v>14.350000000000001</v>
      </c>
      <c r="D32">
        <v>221248</v>
      </c>
      <c r="E32">
        <v>4874691</v>
      </c>
      <c r="F32" s="106">
        <f t="shared" si="0"/>
        <v>2593924.6500000004</v>
      </c>
      <c r="H32">
        <v>62829</v>
      </c>
      <c r="I32">
        <v>15.99</v>
      </c>
      <c r="J32">
        <v>0</v>
      </c>
      <c r="K32">
        <v>669065</v>
      </c>
      <c r="L32" s="106">
        <f t="shared" si="1"/>
        <v>335570.70999999996</v>
      </c>
      <c r="N32">
        <v>84795</v>
      </c>
      <c r="O32">
        <v>22.94</v>
      </c>
      <c r="P32">
        <v>0</v>
      </c>
      <c r="Q32">
        <v>1058363</v>
      </c>
      <c r="R32" s="106">
        <f t="shared" si="2"/>
        <v>886834.3</v>
      </c>
      <c r="T32">
        <v>235984</v>
      </c>
      <c r="U32">
        <v>37700</v>
      </c>
      <c r="W32">
        <f t="shared" si="3"/>
        <v>3816329.66</v>
      </c>
      <c r="X32">
        <f t="shared" si="4"/>
        <v>273684</v>
      </c>
      <c r="Y32">
        <f t="shared" si="5"/>
        <v>3542645.66</v>
      </c>
    </row>
    <row r="33" spans="1:25">
      <c r="A33" s="80" t="s">
        <v>928</v>
      </c>
      <c r="B33">
        <v>336675</v>
      </c>
      <c r="C33">
        <v>14.040000000000001</v>
      </c>
      <c r="D33">
        <v>137794</v>
      </c>
      <c r="E33">
        <v>3013556</v>
      </c>
      <c r="F33" s="106">
        <f t="shared" si="0"/>
        <v>1575567</v>
      </c>
      <c r="H33">
        <v>30679</v>
      </c>
      <c r="I33">
        <v>18.7</v>
      </c>
      <c r="J33">
        <v>0</v>
      </c>
      <c r="K33">
        <v>390731</v>
      </c>
      <c r="L33" s="106">
        <f t="shared" si="1"/>
        <v>182966.29999999993</v>
      </c>
      <c r="N33">
        <v>75740</v>
      </c>
      <c r="O33">
        <v>30.77</v>
      </c>
      <c r="P33">
        <v>0</v>
      </c>
      <c r="Q33">
        <v>1266198</v>
      </c>
      <c r="R33" s="106">
        <f t="shared" si="2"/>
        <v>1064321.7999999998</v>
      </c>
      <c r="T33">
        <v>232654</v>
      </c>
      <c r="U33">
        <v>16947</v>
      </c>
      <c r="W33">
        <f t="shared" si="3"/>
        <v>2822855.0999999996</v>
      </c>
      <c r="X33">
        <f t="shared" si="4"/>
        <v>249601</v>
      </c>
      <c r="Y33">
        <f t="shared" si="5"/>
        <v>2573254.0999999996</v>
      </c>
    </row>
    <row r="34" spans="1:25">
      <c r="A34" s="80" t="s">
        <v>929</v>
      </c>
      <c r="B34">
        <v>573250</v>
      </c>
      <c r="C34">
        <v>14.65</v>
      </c>
      <c r="D34">
        <v>159486</v>
      </c>
      <c r="E34">
        <v>5327137</v>
      </c>
      <c r="F34" s="106">
        <f t="shared" si="0"/>
        <v>2911489.5</v>
      </c>
      <c r="H34">
        <v>34942</v>
      </c>
      <c r="I34">
        <v>18.190000000000001</v>
      </c>
      <c r="J34">
        <v>0</v>
      </c>
      <c r="K34">
        <v>441582</v>
      </c>
      <c r="L34" s="106">
        <f t="shared" si="1"/>
        <v>194012.9800000001</v>
      </c>
      <c r="N34">
        <v>97231</v>
      </c>
      <c r="O34">
        <v>31.02</v>
      </c>
      <c r="P34">
        <v>0</v>
      </c>
      <c r="Q34">
        <v>1632291</v>
      </c>
      <c r="R34" s="106">
        <f t="shared" si="2"/>
        <v>1383814.62</v>
      </c>
      <c r="T34">
        <v>251593</v>
      </c>
      <c r="U34">
        <v>20980</v>
      </c>
      <c r="W34">
        <f t="shared" si="3"/>
        <v>4489317.0999999996</v>
      </c>
      <c r="X34">
        <f t="shared" si="4"/>
        <v>272573</v>
      </c>
      <c r="Y34">
        <f t="shared" si="5"/>
        <v>4216744.0999999996</v>
      </c>
    </row>
    <row r="35" spans="1:25">
      <c r="A35" s="80" t="s">
        <v>930</v>
      </c>
      <c r="B35">
        <v>254747</v>
      </c>
      <c r="C35">
        <v>11.200000000000001</v>
      </c>
      <c r="D35">
        <v>56527</v>
      </c>
      <c r="E35">
        <v>1835713</v>
      </c>
      <c r="F35" s="106">
        <f t="shared" si="0"/>
        <v>960926.40000000037</v>
      </c>
      <c r="H35">
        <v>71008</v>
      </c>
      <c r="I35">
        <v>15.77</v>
      </c>
      <c r="J35">
        <v>0</v>
      </c>
      <c r="K35">
        <v>741790</v>
      </c>
      <c r="L35" s="106">
        <f t="shared" si="1"/>
        <v>378006.15999999992</v>
      </c>
      <c r="N35">
        <v>94781</v>
      </c>
      <c r="O35">
        <v>23.93</v>
      </c>
      <c r="P35">
        <v>0</v>
      </c>
      <c r="Q35">
        <v>1244584</v>
      </c>
      <c r="R35" s="106">
        <f t="shared" si="2"/>
        <v>1023525.3300000001</v>
      </c>
      <c r="T35">
        <v>247335</v>
      </c>
      <c r="U35">
        <v>33058</v>
      </c>
      <c r="W35">
        <f t="shared" si="3"/>
        <v>2362457.8900000006</v>
      </c>
      <c r="X35">
        <f t="shared" si="4"/>
        <v>280393</v>
      </c>
      <c r="Y35">
        <f t="shared" si="5"/>
        <v>2082064.8900000006</v>
      </c>
    </row>
    <row r="36" spans="1:25">
      <c r="A36" s="80" t="s">
        <v>931</v>
      </c>
      <c r="B36">
        <v>70542</v>
      </c>
      <c r="C36">
        <v>12.440000000000001</v>
      </c>
      <c r="D36">
        <v>0</v>
      </c>
      <c r="E36">
        <v>586805</v>
      </c>
      <c r="F36" s="106">
        <f t="shared" si="0"/>
        <v>290737.4800000001</v>
      </c>
      <c r="H36">
        <v>37311</v>
      </c>
      <c r="I36">
        <v>17.850000000000001</v>
      </c>
      <c r="J36">
        <v>0</v>
      </c>
      <c r="K36">
        <v>454268</v>
      </c>
      <c r="L36" s="106">
        <f t="shared" si="1"/>
        <v>211733.35000000009</v>
      </c>
      <c r="N36">
        <v>39070</v>
      </c>
      <c r="O36">
        <v>23.5</v>
      </c>
      <c r="P36">
        <v>201552</v>
      </c>
      <c r="Q36">
        <v>530262</v>
      </c>
      <c r="R36" s="106">
        <f t="shared" si="2"/>
        <v>186331</v>
      </c>
      <c r="T36">
        <v>266893</v>
      </c>
      <c r="U36">
        <v>30822</v>
      </c>
      <c r="W36">
        <f t="shared" si="3"/>
        <v>688801.83000000019</v>
      </c>
      <c r="X36">
        <f t="shared" si="4"/>
        <v>297715</v>
      </c>
      <c r="Y36">
        <f t="shared" si="5"/>
        <v>391086.83000000019</v>
      </c>
    </row>
    <row r="37" spans="1:25">
      <c r="A37" s="80" t="s">
        <v>932</v>
      </c>
      <c r="B37">
        <v>540783</v>
      </c>
      <c r="C37">
        <v>14.07</v>
      </c>
      <c r="D37">
        <v>195666</v>
      </c>
      <c r="E37">
        <v>4835222</v>
      </c>
      <c r="F37" s="106">
        <f t="shared" si="0"/>
        <v>2577928.8100000005</v>
      </c>
      <c r="H37">
        <v>25702</v>
      </c>
      <c r="I37">
        <v>18.32</v>
      </c>
      <c r="J37">
        <v>0</v>
      </c>
      <c r="K37">
        <v>325686</v>
      </c>
      <c r="L37" s="106">
        <f t="shared" si="1"/>
        <v>145174.64000000001</v>
      </c>
      <c r="N37">
        <v>64258</v>
      </c>
      <c r="O37">
        <v>26.290000000000003</v>
      </c>
      <c r="P37">
        <v>0</v>
      </c>
      <c r="Q37">
        <v>923311</v>
      </c>
      <c r="R37" s="106">
        <f t="shared" si="2"/>
        <v>766031.82000000007</v>
      </c>
      <c r="T37">
        <v>284275</v>
      </c>
      <c r="U37">
        <v>38656</v>
      </c>
      <c r="W37">
        <f t="shared" si="3"/>
        <v>3489135.2700000005</v>
      </c>
      <c r="X37">
        <f t="shared" si="4"/>
        <v>322931</v>
      </c>
      <c r="Y37">
        <f t="shared" si="5"/>
        <v>3166204.2700000005</v>
      </c>
    </row>
    <row r="38" spans="1:25">
      <c r="A38" s="80" t="s">
        <v>933</v>
      </c>
      <c r="B38">
        <v>713211</v>
      </c>
      <c r="C38">
        <v>14.17</v>
      </c>
      <c r="D38">
        <v>220362</v>
      </c>
      <c r="E38">
        <v>6402246</v>
      </c>
      <c r="F38" s="106">
        <f t="shared" si="0"/>
        <v>3483591.8699999992</v>
      </c>
      <c r="H38">
        <v>13251</v>
      </c>
      <c r="I38">
        <v>18.73</v>
      </c>
      <c r="J38">
        <v>0</v>
      </c>
      <c r="K38">
        <v>185092</v>
      </c>
      <c r="L38" s="106">
        <f t="shared" si="1"/>
        <v>63099.23000000001</v>
      </c>
      <c r="N38">
        <v>95764</v>
      </c>
      <c r="O38">
        <v>23.54</v>
      </c>
      <c r="P38">
        <v>201895</v>
      </c>
      <c r="Q38">
        <v>1234148</v>
      </c>
      <c r="R38" s="106">
        <f t="shared" si="2"/>
        <v>818241.56</v>
      </c>
      <c r="T38">
        <v>283943</v>
      </c>
      <c r="U38">
        <v>32652</v>
      </c>
      <c r="W38">
        <f t="shared" si="3"/>
        <v>4364932.6599999992</v>
      </c>
      <c r="X38">
        <f t="shared" si="4"/>
        <v>316595</v>
      </c>
      <c r="Y38">
        <f t="shared" si="5"/>
        <v>4048337.6599999992</v>
      </c>
    </row>
    <row r="39" spans="1:25">
      <c r="A39" s="80" t="s">
        <v>934</v>
      </c>
      <c r="B39">
        <v>512774</v>
      </c>
      <c r="C39">
        <v>12.46</v>
      </c>
      <c r="D39">
        <v>189322</v>
      </c>
      <c r="E39">
        <v>4054673</v>
      </c>
      <c r="F39" s="106">
        <f t="shared" si="0"/>
        <v>2145169.04</v>
      </c>
      <c r="H39">
        <v>10766</v>
      </c>
      <c r="I39">
        <v>20.580000000000002</v>
      </c>
      <c r="J39">
        <v>0</v>
      </c>
      <c r="K39">
        <v>169877</v>
      </c>
      <c r="L39" s="106">
        <f t="shared" si="1"/>
        <v>51687.280000000028</v>
      </c>
      <c r="N39">
        <v>1044867</v>
      </c>
      <c r="O39">
        <v>30.64</v>
      </c>
      <c r="P39">
        <v>286679</v>
      </c>
      <c r="Q39">
        <v>17012375</v>
      </c>
      <c r="R39" s="106">
        <f t="shared" si="2"/>
        <v>14715670.879999999</v>
      </c>
      <c r="T39">
        <v>276467</v>
      </c>
      <c r="U39">
        <v>26274</v>
      </c>
      <c r="W39">
        <f t="shared" si="3"/>
        <v>16912527.199999999</v>
      </c>
      <c r="X39">
        <f t="shared" si="4"/>
        <v>302741</v>
      </c>
      <c r="Y39">
        <f t="shared" si="5"/>
        <v>16609786.199999999</v>
      </c>
    </row>
    <row r="40" spans="1:25">
      <c r="A40" s="80" t="s">
        <v>935</v>
      </c>
      <c r="B40">
        <v>398399</v>
      </c>
      <c r="C40">
        <v>14.350000000000001</v>
      </c>
      <c r="D40">
        <v>108674</v>
      </c>
      <c r="E40">
        <v>3631937</v>
      </c>
      <c r="F40" s="106">
        <f t="shared" si="0"/>
        <v>1976414.6500000004</v>
      </c>
      <c r="H40">
        <v>45477</v>
      </c>
      <c r="I40">
        <v>17.73</v>
      </c>
      <c r="J40">
        <v>0</v>
      </c>
      <c r="K40">
        <v>547472</v>
      </c>
      <c r="L40" s="106">
        <f t="shared" si="1"/>
        <v>258835.20999999996</v>
      </c>
      <c r="N40">
        <v>68190</v>
      </c>
      <c r="O40">
        <v>22.34</v>
      </c>
      <c r="P40">
        <v>0</v>
      </c>
      <c r="Q40">
        <v>844257</v>
      </c>
      <c r="R40" s="106">
        <f t="shared" si="2"/>
        <v>679107.60000000009</v>
      </c>
      <c r="T40">
        <v>267757</v>
      </c>
      <c r="U40">
        <v>15885</v>
      </c>
      <c r="W40">
        <f t="shared" si="3"/>
        <v>2914357.4600000004</v>
      </c>
      <c r="X40">
        <f t="shared" si="4"/>
        <v>283642</v>
      </c>
      <c r="Y40">
        <f t="shared" si="5"/>
        <v>2630715.4600000004</v>
      </c>
    </row>
    <row r="41" spans="1:25">
      <c r="A41" s="80" t="s">
        <v>936</v>
      </c>
      <c r="B41">
        <v>647481</v>
      </c>
      <c r="C41">
        <v>13.790000000000001</v>
      </c>
      <c r="D41">
        <v>235875</v>
      </c>
      <c r="E41">
        <v>5660545</v>
      </c>
      <c r="F41" s="106">
        <f t="shared" si="0"/>
        <v>3032342.99</v>
      </c>
      <c r="H41">
        <v>91966</v>
      </c>
      <c r="I41">
        <v>16.310000000000002</v>
      </c>
      <c r="J41">
        <v>114452</v>
      </c>
      <c r="K41">
        <v>976748</v>
      </c>
      <c r="L41" s="106">
        <f t="shared" si="1"/>
        <v>408765.4600000002</v>
      </c>
      <c r="N41">
        <v>75742</v>
      </c>
      <c r="O41">
        <v>26.720000000000002</v>
      </c>
      <c r="P41">
        <v>0</v>
      </c>
      <c r="Q41">
        <v>1114789</v>
      </c>
      <c r="R41" s="106">
        <f t="shared" si="2"/>
        <v>909037.24000000022</v>
      </c>
      <c r="T41">
        <v>230624</v>
      </c>
      <c r="U41">
        <v>46481</v>
      </c>
      <c r="W41">
        <f t="shared" si="3"/>
        <v>4350145.6900000004</v>
      </c>
      <c r="X41">
        <f t="shared" si="4"/>
        <v>277105</v>
      </c>
      <c r="Y41">
        <f t="shared" si="5"/>
        <v>4073040.6900000004</v>
      </c>
    </row>
    <row r="42" spans="1:25">
      <c r="A42" s="80" t="s">
        <v>937</v>
      </c>
      <c r="B42">
        <v>687924</v>
      </c>
      <c r="C42">
        <v>14.13</v>
      </c>
      <c r="D42">
        <v>236945</v>
      </c>
      <c r="E42">
        <v>6155904</v>
      </c>
      <c r="F42" s="106">
        <f t="shared" si="0"/>
        <v>3327517.120000001</v>
      </c>
      <c r="H42">
        <v>363643</v>
      </c>
      <c r="I42">
        <v>16.07</v>
      </c>
      <c r="J42">
        <v>250595</v>
      </c>
      <c r="K42">
        <v>3718557</v>
      </c>
      <c r="L42" s="106">
        <f t="shared" si="1"/>
        <v>1874591.0099999998</v>
      </c>
      <c r="N42">
        <v>668651</v>
      </c>
      <c r="O42">
        <v>29.09</v>
      </c>
      <c r="P42">
        <v>408265</v>
      </c>
      <c r="Q42">
        <v>10341592</v>
      </c>
      <c r="R42" s="106">
        <f t="shared" si="2"/>
        <v>8701200.5899999999</v>
      </c>
      <c r="T42">
        <v>276048</v>
      </c>
      <c r="U42">
        <v>45382</v>
      </c>
      <c r="W42">
        <f t="shared" si="3"/>
        <v>13903308.720000001</v>
      </c>
      <c r="X42">
        <f t="shared" si="4"/>
        <v>321430</v>
      </c>
      <c r="Y42">
        <f t="shared" si="5"/>
        <v>13581878.720000001</v>
      </c>
    </row>
    <row r="43" spans="1:25">
      <c r="A43" s="80" t="s">
        <v>938</v>
      </c>
      <c r="B43">
        <v>69421</v>
      </c>
      <c r="C43">
        <v>13.84</v>
      </c>
      <c r="D43">
        <v>0</v>
      </c>
      <c r="E43">
        <v>641095</v>
      </c>
      <c r="F43" s="106">
        <f t="shared" si="0"/>
        <v>319691.64</v>
      </c>
      <c r="H43">
        <v>52188</v>
      </c>
      <c r="I43">
        <v>18.02</v>
      </c>
      <c r="J43">
        <v>0</v>
      </c>
      <c r="K43">
        <v>627720</v>
      </c>
      <c r="L43" s="106">
        <f t="shared" si="1"/>
        <v>312707.76</v>
      </c>
      <c r="N43">
        <v>67759</v>
      </c>
      <c r="O43">
        <v>30.82</v>
      </c>
      <c r="P43">
        <v>0</v>
      </c>
      <c r="Q43">
        <v>1146332</v>
      </c>
      <c r="R43" s="106">
        <f t="shared" si="2"/>
        <v>942000.38000000012</v>
      </c>
      <c r="T43">
        <v>262523</v>
      </c>
      <c r="U43">
        <v>35370</v>
      </c>
      <c r="W43">
        <f t="shared" si="3"/>
        <v>1574399.7800000003</v>
      </c>
      <c r="X43">
        <f t="shared" si="4"/>
        <v>297893</v>
      </c>
      <c r="Y43">
        <f t="shared" si="5"/>
        <v>1276506.7800000003</v>
      </c>
    </row>
    <row r="44" spans="1:25">
      <c r="A44" s="80" t="s">
        <v>939</v>
      </c>
      <c r="B44">
        <v>55202</v>
      </c>
      <c r="C44">
        <v>14.850000000000001</v>
      </c>
      <c r="D44">
        <v>0</v>
      </c>
      <c r="E44">
        <v>552276</v>
      </c>
      <c r="F44" s="106">
        <f t="shared" si="0"/>
        <v>267473.70000000007</v>
      </c>
      <c r="H44">
        <v>133046</v>
      </c>
      <c r="I44">
        <v>19.32</v>
      </c>
      <c r="J44">
        <v>120510</v>
      </c>
      <c r="K44">
        <v>1654381</v>
      </c>
      <c r="L44" s="106">
        <f t="shared" si="1"/>
        <v>795557.7200000002</v>
      </c>
      <c r="N44">
        <v>80076</v>
      </c>
      <c r="O44">
        <v>28.62</v>
      </c>
      <c r="P44">
        <v>0</v>
      </c>
      <c r="Q44">
        <v>1245695</v>
      </c>
      <c r="R44" s="106">
        <f t="shared" si="2"/>
        <v>1046080.1200000001</v>
      </c>
      <c r="T44">
        <v>229494</v>
      </c>
      <c r="U44">
        <v>44174</v>
      </c>
      <c r="W44">
        <f t="shared" si="3"/>
        <v>2109111.5400000005</v>
      </c>
      <c r="X44">
        <f t="shared" si="4"/>
        <v>273668</v>
      </c>
      <c r="Y44">
        <f t="shared" si="5"/>
        <v>1835443.5400000005</v>
      </c>
    </row>
    <row r="45" spans="1:25">
      <c r="A45" s="80" t="s">
        <v>940</v>
      </c>
      <c r="B45">
        <v>93850</v>
      </c>
      <c r="C45">
        <v>11.58</v>
      </c>
      <c r="D45">
        <v>0</v>
      </c>
      <c r="E45">
        <v>723829</v>
      </c>
      <c r="F45" s="106">
        <f t="shared" si="0"/>
        <v>362954</v>
      </c>
      <c r="H45">
        <v>27142</v>
      </c>
      <c r="I45">
        <v>19.79</v>
      </c>
      <c r="J45">
        <v>0</v>
      </c>
      <c r="K45">
        <v>372170</v>
      </c>
      <c r="L45" s="106">
        <f t="shared" si="1"/>
        <v>164970.17999999993</v>
      </c>
      <c r="N45">
        <v>74645</v>
      </c>
      <c r="O45">
        <v>29.79</v>
      </c>
      <c r="P45">
        <v>0</v>
      </c>
      <c r="Q45">
        <v>1218194</v>
      </c>
      <c r="R45" s="106">
        <f t="shared" si="2"/>
        <v>1005480.5499999998</v>
      </c>
      <c r="T45">
        <v>277504</v>
      </c>
      <c r="U45">
        <v>21185</v>
      </c>
      <c r="W45">
        <f t="shared" si="3"/>
        <v>1533404.7299999997</v>
      </c>
      <c r="X45">
        <f t="shared" si="4"/>
        <v>298689</v>
      </c>
      <c r="Y45">
        <f t="shared" si="5"/>
        <v>1234715.7299999997</v>
      </c>
    </row>
    <row r="46" spans="1:25">
      <c r="A46" s="80" t="s">
        <v>941</v>
      </c>
      <c r="B46">
        <v>98139</v>
      </c>
      <c r="C46">
        <v>12.07</v>
      </c>
      <c r="D46">
        <v>0</v>
      </c>
      <c r="E46">
        <v>778724</v>
      </c>
      <c r="F46" s="106">
        <f t="shared" si="0"/>
        <v>405813.73</v>
      </c>
      <c r="H46">
        <v>235137</v>
      </c>
      <c r="I46">
        <v>19.97</v>
      </c>
      <c r="J46">
        <v>217988</v>
      </c>
      <c r="K46">
        <v>2989310</v>
      </c>
      <c r="L46" s="106">
        <f t="shared" si="1"/>
        <v>1488387.8899999997</v>
      </c>
      <c r="N46">
        <v>95791</v>
      </c>
      <c r="O46">
        <v>30.39</v>
      </c>
      <c r="P46">
        <v>0</v>
      </c>
      <c r="Q46">
        <v>1575932</v>
      </c>
      <c r="R46" s="106">
        <f t="shared" si="2"/>
        <v>1335156.4900000002</v>
      </c>
      <c r="T46">
        <v>241790</v>
      </c>
      <c r="U46">
        <v>28254</v>
      </c>
      <c r="W46">
        <f t="shared" si="3"/>
        <v>3229358.11</v>
      </c>
      <c r="X46">
        <f t="shared" si="4"/>
        <v>270044</v>
      </c>
      <c r="Y46">
        <f t="shared" si="5"/>
        <v>2959314.11</v>
      </c>
    </row>
    <row r="47" spans="1:25">
      <c r="A47" s="80" t="s">
        <v>942</v>
      </c>
      <c r="B47">
        <v>444665</v>
      </c>
      <c r="C47">
        <v>13.68</v>
      </c>
      <c r="D47">
        <v>118819</v>
      </c>
      <c r="E47">
        <v>3876977</v>
      </c>
      <c r="F47" s="106">
        <f t="shared" si="0"/>
        <v>2087221.2000000002</v>
      </c>
      <c r="H47">
        <v>45127</v>
      </c>
      <c r="I47">
        <v>17.27</v>
      </c>
      <c r="J47">
        <v>0</v>
      </c>
      <c r="K47">
        <v>534703</v>
      </c>
      <c r="L47" s="106">
        <f t="shared" si="1"/>
        <v>244640.29000000004</v>
      </c>
      <c r="N47">
        <v>86918</v>
      </c>
      <c r="O47">
        <v>28.77</v>
      </c>
      <c r="P47">
        <v>0</v>
      </c>
      <c r="Q47">
        <v>1357535</v>
      </c>
      <c r="R47" s="106">
        <f t="shared" si="2"/>
        <v>1143095.8599999999</v>
      </c>
      <c r="T47">
        <v>270434</v>
      </c>
      <c r="U47">
        <v>22748</v>
      </c>
      <c r="W47">
        <f t="shared" si="3"/>
        <v>3474957.35</v>
      </c>
      <c r="X47">
        <f t="shared" si="4"/>
        <v>293182</v>
      </c>
      <c r="Y47">
        <f t="shared" si="5"/>
        <v>3181775.35</v>
      </c>
    </row>
    <row r="48" spans="1:25">
      <c r="A48" s="80" t="s">
        <v>943</v>
      </c>
      <c r="B48">
        <v>470107</v>
      </c>
      <c r="C48">
        <v>14.49</v>
      </c>
      <c r="D48">
        <v>152131</v>
      </c>
      <c r="E48">
        <v>4332580</v>
      </c>
      <c r="F48" s="106">
        <f t="shared" si="0"/>
        <v>2327139.4299999997</v>
      </c>
      <c r="H48">
        <v>16716</v>
      </c>
      <c r="I48">
        <v>19.330000000000002</v>
      </c>
      <c r="J48">
        <v>0</v>
      </c>
      <c r="K48">
        <v>235473</v>
      </c>
      <c r="L48" s="106">
        <f t="shared" si="1"/>
        <v>87647.280000000028</v>
      </c>
      <c r="N48">
        <v>93200</v>
      </c>
      <c r="O48">
        <v>23.490000000000002</v>
      </c>
      <c r="P48">
        <v>0</v>
      </c>
      <c r="Q48">
        <v>1204066</v>
      </c>
      <c r="R48" s="106">
        <f t="shared" si="2"/>
        <v>985202</v>
      </c>
      <c r="T48">
        <v>264258</v>
      </c>
      <c r="U48">
        <v>33196</v>
      </c>
      <c r="W48">
        <f t="shared" si="3"/>
        <v>3399988.71</v>
      </c>
      <c r="X48">
        <f t="shared" si="4"/>
        <v>297454</v>
      </c>
      <c r="Y48">
        <f t="shared" si="5"/>
        <v>3102534.71</v>
      </c>
    </row>
    <row r="49" spans="1:25">
      <c r="A49" s="80" t="s">
        <v>944</v>
      </c>
      <c r="B49">
        <v>357016</v>
      </c>
      <c r="C49">
        <v>10.91</v>
      </c>
      <c r="D49">
        <v>86487</v>
      </c>
      <c r="E49">
        <v>2496258</v>
      </c>
      <c r="F49" s="106">
        <f t="shared" si="0"/>
        <v>1312299.56</v>
      </c>
      <c r="H49">
        <v>56820</v>
      </c>
      <c r="I49">
        <v>16.22</v>
      </c>
      <c r="J49">
        <v>0</v>
      </c>
      <c r="K49">
        <v>607765</v>
      </c>
      <c r="L49" s="106">
        <f t="shared" si="1"/>
        <v>313855.39999999991</v>
      </c>
      <c r="N49">
        <v>1216522</v>
      </c>
      <c r="O49">
        <v>27.03</v>
      </c>
      <c r="P49">
        <v>492833</v>
      </c>
      <c r="Q49">
        <v>17457042</v>
      </c>
      <c r="R49" s="106">
        <f t="shared" si="2"/>
        <v>14932714.66</v>
      </c>
      <c r="T49">
        <v>279941</v>
      </c>
      <c r="U49">
        <v>39350</v>
      </c>
      <c r="W49">
        <f t="shared" si="3"/>
        <v>16558869.620000001</v>
      </c>
      <c r="X49">
        <f t="shared" si="4"/>
        <v>319291</v>
      </c>
      <c r="Y49">
        <f t="shared" si="5"/>
        <v>16239578.620000001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Day</vt:lpstr>
      <vt:lpstr>Month</vt:lpstr>
      <vt:lpstr>CPI</vt:lpstr>
      <vt:lpstr>Пики</vt:lpstr>
      <vt:lpstr>Товары</vt:lpstr>
      <vt:lpstr>Сглаживание</vt:lpstr>
      <vt:lpstr>Сглаживание_2</vt:lpstr>
      <vt:lpstr>ЛР_доход</vt:lpstr>
      <vt:lpstr>СР_ЛР</vt:lpstr>
      <vt:lpstr>Тренд</vt:lpstr>
      <vt:lpstr>Концерт</vt:lpstr>
      <vt:lpstr>Мороженое</vt:lpstr>
      <vt:lpstr>Траффик на менеджера</vt:lpstr>
      <vt:lpstr>Продажи</vt:lpstr>
      <vt:lpstr>Зарплата</vt:lpstr>
      <vt:lpstr>Завод</vt:lpstr>
      <vt:lpstr>Недвижимость</vt:lpstr>
      <vt:lpstr>Тренд_сезонность_лог</vt:lpstr>
      <vt:lpstr>Индекс сезонности</vt:lpstr>
      <vt:lpstr>Еда</vt:lpstr>
      <vt:lpstr>Насекомые</vt:lpstr>
      <vt:lpstr>Сценарии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2018-06-05T12:17:09Z</dcterms:created>
  <dcterms:modified xsi:type="dcterms:W3CDTF">2020-04-19T10:13:35Z</dcterms:modified>
</cp:coreProperties>
</file>